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son\Documents\MAL\2021\Match 1 results\"/>
    </mc:Choice>
  </mc:AlternateContent>
  <bookViews>
    <workbookView xWindow="0" yWindow="0" windowWidth="20460" windowHeight="6450" activeTab="1"/>
  </bookViews>
  <sheets>
    <sheet name="Match 1" sheetId="1" r:id="rId1"/>
    <sheet name="Field Results Women" sheetId="6" r:id="rId2"/>
    <sheet name="Field Results Men" sheetId="2" r:id="rId3"/>
    <sheet name="Track Results Women" sheetId="7" r:id="rId4"/>
    <sheet name="Track Results Men" sheetId="8" r:id="rId5"/>
    <sheet name="Match Scores" sheetId="9" r:id="rId6"/>
  </sheets>
  <externalReferences>
    <externalReference r:id="rId7"/>
  </externalReferences>
  <definedNames>
    <definedName name="_xlnm._FilterDatabase" localSheetId="2" hidden="1">'Field Results Men'!$B$2:$G$79</definedName>
    <definedName name="_xlnm._FilterDatabase" localSheetId="1" hidden="1">'Field Results Women'!$B$2:$G$81</definedName>
    <definedName name="_xlnm._FilterDatabase" localSheetId="0" hidden="1">'Match 1'!$A$1:$K$202</definedName>
    <definedName name="_xlnm._FilterDatabase" localSheetId="4" hidden="1">'Track Results Men'!$B$2:$G$143</definedName>
    <definedName name="_xlnm._FilterDatabase" localSheetId="3" hidden="1">'Track Results Women'!$B$2:$G$128</definedName>
    <definedName name="Age_categories">#REF!</definedName>
    <definedName name="Club_names">'[1]Mtg 2 Entries'!$D$2:$D$6</definedName>
    <definedName name="Club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3" i="8" l="1"/>
  <c r="D93" i="8"/>
  <c r="E92" i="8"/>
  <c r="E39" i="8"/>
  <c r="E76" i="2" l="1"/>
  <c r="D76" i="2"/>
  <c r="E24" i="7" l="1"/>
  <c r="E23" i="7"/>
  <c r="E24" i="8"/>
  <c r="E23" i="8"/>
  <c r="E66" i="7"/>
  <c r="E128" i="7" l="1"/>
  <c r="E127" i="7"/>
  <c r="E126" i="7"/>
  <c r="E120" i="7"/>
  <c r="E119" i="7"/>
  <c r="E118" i="7"/>
  <c r="E117" i="7"/>
  <c r="E143" i="8"/>
  <c r="E142" i="8"/>
  <c r="E141" i="8"/>
  <c r="E140" i="8"/>
  <c r="E134" i="8"/>
  <c r="E133" i="8"/>
  <c r="E132" i="8"/>
  <c r="E131" i="8"/>
  <c r="O11" i="9"/>
  <c r="M11" i="9"/>
  <c r="K11" i="9"/>
  <c r="H11" i="9"/>
  <c r="F11" i="9"/>
  <c r="E17" i="6" l="1"/>
  <c r="D17" i="6"/>
  <c r="E14" i="6"/>
  <c r="D14" i="6"/>
  <c r="E11" i="6"/>
  <c r="D11" i="6"/>
  <c r="E22" i="8" l="1"/>
  <c r="E20" i="8"/>
  <c r="E19" i="8"/>
  <c r="E18" i="8"/>
  <c r="E46" i="8"/>
  <c r="E45" i="8"/>
  <c r="E44" i="8"/>
  <c r="E43" i="8"/>
  <c r="E42" i="8"/>
  <c r="E62" i="8"/>
  <c r="E73" i="8"/>
  <c r="E88" i="8"/>
  <c r="E86" i="8"/>
  <c r="E108" i="8"/>
  <c r="E22" i="7"/>
  <c r="E21" i="7"/>
  <c r="E20" i="7"/>
  <c r="E19" i="7"/>
  <c r="E18" i="7"/>
  <c r="E45" i="7"/>
  <c r="E44" i="7"/>
  <c r="E43" i="7"/>
  <c r="E42" i="7"/>
  <c r="E92" i="7"/>
  <c r="E90" i="7"/>
  <c r="E27" i="6"/>
  <c r="E49" i="6"/>
  <c r="E44" i="6"/>
  <c r="E43" i="6"/>
  <c r="E72" i="6"/>
  <c r="E125" i="8"/>
  <c r="E124" i="8"/>
  <c r="E123" i="8"/>
  <c r="E122" i="8"/>
  <c r="E116" i="8"/>
  <c r="D108" i="8"/>
  <c r="E109" i="8"/>
  <c r="E107" i="8"/>
  <c r="E106" i="8"/>
  <c r="E105" i="8"/>
  <c r="E102" i="8"/>
  <c r="E104" i="8"/>
  <c r="E103" i="8"/>
  <c r="E101" i="8"/>
  <c r="E100" i="8"/>
  <c r="E99" i="8"/>
  <c r="D88" i="8"/>
  <c r="D86" i="8"/>
  <c r="E90" i="8"/>
  <c r="E87" i="8"/>
  <c r="E83" i="8"/>
  <c r="E91" i="8"/>
  <c r="E89" i="8"/>
  <c r="E85" i="8"/>
  <c r="E84" i="8"/>
  <c r="E82" i="8"/>
  <c r="D73" i="8"/>
  <c r="E74" i="8"/>
  <c r="E72" i="8"/>
  <c r="E70" i="8"/>
  <c r="E76" i="8"/>
  <c r="E75" i="8"/>
  <c r="E71" i="8"/>
  <c r="E69" i="8"/>
  <c r="E68" i="8"/>
  <c r="D62" i="8"/>
  <c r="E61" i="8"/>
  <c r="E60" i="8"/>
  <c r="E59" i="8"/>
  <c r="E58" i="8"/>
  <c r="E56" i="8"/>
  <c r="E55" i="8"/>
  <c r="E54" i="8"/>
  <c r="E53" i="8"/>
  <c r="E52" i="8"/>
  <c r="D46" i="8"/>
  <c r="D45" i="8"/>
  <c r="D44" i="8"/>
  <c r="D43" i="8"/>
  <c r="D42" i="8"/>
  <c r="E38" i="8"/>
  <c r="E37" i="8"/>
  <c r="E36" i="8"/>
  <c r="E34" i="8"/>
  <c r="E33" i="8"/>
  <c r="E32" i="8"/>
  <c r="E31" i="8"/>
  <c r="E30" i="8"/>
  <c r="D22" i="8"/>
  <c r="E21" i="8"/>
  <c r="D20" i="8"/>
  <c r="D19" i="8"/>
  <c r="D18" i="8"/>
  <c r="E15" i="8"/>
  <c r="E14" i="8"/>
  <c r="E13" i="8"/>
  <c r="E12" i="8"/>
  <c r="E10" i="8"/>
  <c r="E9" i="8"/>
  <c r="E8" i="8"/>
  <c r="E7" i="8"/>
  <c r="E6" i="8"/>
  <c r="E110" i="7"/>
  <c r="E109" i="7"/>
  <c r="E111" i="7"/>
  <c r="E108" i="7"/>
  <c r="E107" i="7"/>
  <c r="E101" i="7"/>
  <c r="E100" i="7"/>
  <c r="E99" i="7"/>
  <c r="E98" i="7"/>
  <c r="D92" i="7"/>
  <c r="D90" i="7"/>
  <c r="E91" i="7"/>
  <c r="E89" i="7"/>
  <c r="E88" i="7"/>
  <c r="E87" i="7"/>
  <c r="E86" i="7"/>
  <c r="E85" i="7"/>
  <c r="E84" i="7"/>
  <c r="E78" i="7"/>
  <c r="E77" i="7"/>
  <c r="E76" i="7"/>
  <c r="E75" i="7"/>
  <c r="E74" i="7"/>
  <c r="E73" i="7"/>
  <c r="E67" i="7"/>
  <c r="E65" i="7"/>
  <c r="E64" i="7"/>
  <c r="E63" i="7"/>
  <c r="E62" i="7"/>
  <c r="E55" i="7"/>
  <c r="E54" i="7"/>
  <c r="E56" i="7"/>
  <c r="E53" i="7"/>
  <c r="E52" i="7"/>
  <c r="E51" i="7"/>
  <c r="D45" i="7"/>
  <c r="D44" i="7"/>
  <c r="D43" i="7"/>
  <c r="D42" i="7"/>
  <c r="E39" i="7"/>
  <c r="E38" i="7"/>
  <c r="E37" i="7"/>
  <c r="E36" i="7"/>
  <c r="E34" i="7"/>
  <c r="E33" i="7"/>
  <c r="E32" i="7"/>
  <c r="E31" i="7"/>
  <c r="E30" i="7"/>
  <c r="D22" i="7"/>
  <c r="D21" i="7"/>
  <c r="D20" i="7"/>
  <c r="D19" i="7"/>
  <c r="D18" i="7"/>
  <c r="E15" i="7"/>
  <c r="E14" i="7"/>
  <c r="E13" i="7"/>
  <c r="E12" i="7"/>
  <c r="E10" i="7"/>
  <c r="E9" i="7"/>
  <c r="E8" i="7"/>
  <c r="E7" i="7"/>
  <c r="E6" i="7"/>
  <c r="E81" i="6"/>
  <c r="E79" i="6"/>
  <c r="E80" i="6"/>
  <c r="E78" i="6"/>
  <c r="D72" i="6"/>
  <c r="E71" i="6"/>
  <c r="E70" i="6"/>
  <c r="E69" i="6"/>
  <c r="E68" i="6"/>
  <c r="E67" i="6"/>
  <c r="E66" i="6"/>
  <c r="E58" i="6"/>
  <c r="E56" i="6"/>
  <c r="E60" i="6"/>
  <c r="E59" i="6"/>
  <c r="E57" i="6"/>
  <c r="E55" i="6"/>
  <c r="D49" i="6"/>
  <c r="D44" i="6"/>
  <c r="D43" i="6"/>
  <c r="E48" i="6"/>
  <c r="E46" i="6"/>
  <c r="E45" i="6"/>
  <c r="E42" i="6"/>
  <c r="E47" i="6"/>
  <c r="E41" i="6"/>
  <c r="E40" i="6"/>
  <c r="E39" i="6"/>
  <c r="E38" i="6"/>
  <c r="D27" i="6"/>
  <c r="E32" i="6"/>
  <c r="E30" i="6"/>
  <c r="E28" i="6"/>
  <c r="E24" i="6"/>
  <c r="E31" i="6"/>
  <c r="E29" i="6"/>
  <c r="E26" i="6"/>
  <c r="E25" i="6"/>
  <c r="E23" i="6"/>
  <c r="E16" i="6"/>
  <c r="E12" i="6"/>
  <c r="E9" i="6"/>
  <c r="E8" i="6"/>
  <c r="E15" i="6"/>
  <c r="E13" i="6"/>
  <c r="E10" i="6"/>
  <c r="E7" i="6"/>
  <c r="E6" i="6"/>
  <c r="E79" i="2"/>
  <c r="E77" i="2"/>
  <c r="E75" i="2"/>
  <c r="E78" i="2"/>
  <c r="E74" i="2"/>
  <c r="E73" i="2"/>
  <c r="E67" i="2"/>
  <c r="E65" i="2"/>
  <c r="E64" i="2"/>
  <c r="E66" i="2"/>
  <c r="E63" i="2"/>
  <c r="E62" i="2"/>
  <c r="E56" i="2"/>
  <c r="E55" i="2"/>
  <c r="E53" i="2"/>
  <c r="E54" i="2"/>
  <c r="E52" i="2"/>
  <c r="E51" i="2"/>
  <c r="E50" i="2"/>
  <c r="E49" i="2"/>
  <c r="E43" i="2"/>
  <c r="E42" i="2"/>
  <c r="E40" i="2"/>
  <c r="E37" i="2"/>
  <c r="E41" i="2"/>
  <c r="E39" i="2"/>
  <c r="E38" i="2"/>
  <c r="E36" i="2"/>
  <c r="E35" i="2"/>
  <c r="E29" i="2"/>
  <c r="E28" i="2"/>
  <c r="E26" i="2"/>
  <c r="E22" i="2"/>
  <c r="E27" i="2"/>
  <c r="E25" i="2"/>
  <c r="E24" i="2"/>
  <c r="E23" i="2"/>
  <c r="E21" i="2"/>
  <c r="E15" i="2"/>
  <c r="E14" i="2"/>
  <c r="E13" i="2"/>
  <c r="E12" i="2"/>
  <c r="E10" i="2"/>
  <c r="E8" i="2"/>
  <c r="E11" i="2"/>
  <c r="E9" i="2"/>
  <c r="E7" i="2"/>
  <c r="E6" i="2"/>
</calcChain>
</file>

<file path=xl/sharedStrings.xml><?xml version="1.0" encoding="utf-8"?>
<sst xmlns="http://schemas.openxmlformats.org/spreadsheetml/2006/main" count="893" uniqueCount="296">
  <si>
    <t>Number</t>
  </si>
  <si>
    <t>Club</t>
  </si>
  <si>
    <t>100m</t>
  </si>
  <si>
    <t>Name</t>
  </si>
  <si>
    <t>Position</t>
  </si>
  <si>
    <t>Event</t>
  </si>
  <si>
    <t>boxes need data entered manually</t>
  </si>
  <si>
    <t>Set for 300 athletes - table array needs to be extended if more</t>
  </si>
  <si>
    <t>Yate &amp; District AC</t>
  </si>
  <si>
    <t>Gloucester AC</t>
  </si>
  <si>
    <t>Bristol &amp; West AC</t>
  </si>
  <si>
    <t>Forest of Dean AC</t>
  </si>
  <si>
    <t>200m</t>
  </si>
  <si>
    <t>1500m</t>
  </si>
  <si>
    <t>3000m</t>
  </si>
  <si>
    <t>400m</t>
  </si>
  <si>
    <t>Distance</t>
  </si>
  <si>
    <t>Discus</t>
  </si>
  <si>
    <t>Pole Vault</t>
  </si>
  <si>
    <t>Time</t>
  </si>
  <si>
    <t>A</t>
  </si>
  <si>
    <t>B</t>
  </si>
  <si>
    <t>Javelin</t>
  </si>
  <si>
    <t>Tariq Kurd</t>
  </si>
  <si>
    <t>Shot Putt</t>
  </si>
  <si>
    <t>Long Jump</t>
  </si>
  <si>
    <t>High Jump</t>
  </si>
  <si>
    <t>Club for guests</t>
  </si>
  <si>
    <t>800m</t>
  </si>
  <si>
    <t>100mH</t>
  </si>
  <si>
    <t>400mH</t>
  </si>
  <si>
    <t>Tim White</t>
  </si>
  <si>
    <t>Joanne Willoughby</t>
  </si>
  <si>
    <t>Ella Julin</t>
  </si>
  <si>
    <t xml:space="preserve">Matt Cox </t>
  </si>
  <si>
    <t xml:space="preserve">Peter Woodward </t>
  </si>
  <si>
    <t xml:space="preserve">Max Lancett </t>
  </si>
  <si>
    <t xml:space="preserve">Rowan Sheard </t>
  </si>
  <si>
    <t xml:space="preserve">Alfie King </t>
  </si>
  <si>
    <t xml:space="preserve">Ellie Leather </t>
  </si>
  <si>
    <t xml:space="preserve">Maddox Davies </t>
  </si>
  <si>
    <t xml:space="preserve">Jack Derrick </t>
  </si>
  <si>
    <t xml:space="preserve">Hannah Jackson </t>
  </si>
  <si>
    <t xml:space="preserve">Henrietta Anstey </t>
  </si>
  <si>
    <t xml:space="preserve">Anthony Glover </t>
  </si>
  <si>
    <t xml:space="preserve">Amena Kofi </t>
  </si>
  <si>
    <t xml:space="preserve">Maria Mumma </t>
  </si>
  <si>
    <t xml:space="preserve">Adam Nolan </t>
  </si>
  <si>
    <t xml:space="preserve">Sarah Long </t>
  </si>
  <si>
    <t xml:space="preserve">Joe Carter </t>
  </si>
  <si>
    <t xml:space="preserve">Tamara Jackson </t>
  </si>
  <si>
    <t xml:space="preserve">Yusuf Hussein </t>
  </si>
  <si>
    <t xml:space="preserve">Willa Gibb </t>
  </si>
  <si>
    <t xml:space="preserve">James Osola </t>
  </si>
  <si>
    <t>Mayalee Osala</t>
  </si>
  <si>
    <t xml:space="preserve">Sarah Everitt </t>
  </si>
  <si>
    <t xml:space="preserve">Ryan Brady </t>
  </si>
  <si>
    <t xml:space="preserve">Amelia Honor </t>
  </si>
  <si>
    <t xml:space="preserve">Emma Joliffe </t>
  </si>
  <si>
    <t xml:space="preserve">Alice Grosjean </t>
  </si>
  <si>
    <t xml:space="preserve">Joshua Maggs </t>
  </si>
  <si>
    <t xml:space="preserve">Mia Collins </t>
  </si>
  <si>
    <t xml:space="preserve">Cicely Moore </t>
  </si>
  <si>
    <t xml:space="preserve">Johnny Pavani </t>
  </si>
  <si>
    <t xml:space="preserve">Erlina Ainsworth </t>
  </si>
  <si>
    <t xml:space="preserve">Celia Darwent </t>
  </si>
  <si>
    <t xml:space="preserve">George Daly </t>
  </si>
  <si>
    <t xml:space="preserve">Ruth Bird </t>
  </si>
  <si>
    <t xml:space="preserve">Emma Jeffery </t>
  </si>
  <si>
    <t xml:space="preserve">Ben Holding </t>
  </si>
  <si>
    <t xml:space="preserve">Zea Levy </t>
  </si>
  <si>
    <t xml:space="preserve">Tom Foxon </t>
  </si>
  <si>
    <t>4.54.38</t>
  </si>
  <si>
    <t>5.03.37</t>
  </si>
  <si>
    <t>5.10.52</t>
  </si>
  <si>
    <t>5.16.26</t>
  </si>
  <si>
    <t>5.19.83</t>
  </si>
  <si>
    <t>5.23.63</t>
  </si>
  <si>
    <t>4.08.15</t>
  </si>
  <si>
    <t>4.16.86</t>
  </si>
  <si>
    <t>4.17.77</t>
  </si>
  <si>
    <t>4.32.16</t>
  </si>
  <si>
    <t xml:space="preserve">4.48.60 </t>
  </si>
  <si>
    <t>4.23.92</t>
  </si>
  <si>
    <t>4.19.73</t>
  </si>
  <si>
    <t>4.27.41</t>
  </si>
  <si>
    <t>4.32.54</t>
  </si>
  <si>
    <t xml:space="preserve">Arthur Daley </t>
  </si>
  <si>
    <t>2.19.27</t>
  </si>
  <si>
    <t>2.21.68</t>
  </si>
  <si>
    <t>2.32.44</t>
  </si>
  <si>
    <t>2.33.93</t>
  </si>
  <si>
    <t>2.46.63</t>
  </si>
  <si>
    <t>1.57.79</t>
  </si>
  <si>
    <t>1.59.41</t>
  </si>
  <si>
    <t>2.03.61</t>
  </si>
  <si>
    <t>2.45.43</t>
  </si>
  <si>
    <t>3.03.09</t>
  </si>
  <si>
    <t>2.02.33</t>
  </si>
  <si>
    <t>2.18.83</t>
  </si>
  <si>
    <t>2.08.54</t>
  </si>
  <si>
    <t xml:space="preserve">Linsey Hutchins </t>
  </si>
  <si>
    <t xml:space="preserve">Julia Belyavin </t>
  </si>
  <si>
    <t xml:space="preserve">Amean Kofi </t>
  </si>
  <si>
    <t>10.03.66</t>
  </si>
  <si>
    <t>10.14.51</t>
  </si>
  <si>
    <t>10.14.98</t>
  </si>
  <si>
    <t>11.13.81</t>
  </si>
  <si>
    <t>11.16.04</t>
  </si>
  <si>
    <t xml:space="preserve">11.28.90 </t>
  </si>
  <si>
    <t xml:space="preserve">11.46.79 </t>
  </si>
  <si>
    <t>11.30.54</t>
  </si>
  <si>
    <t>11.55.16</t>
  </si>
  <si>
    <t>9.05.33</t>
  </si>
  <si>
    <t>9.06.06</t>
  </si>
  <si>
    <t>9.29.96</t>
  </si>
  <si>
    <t>9.39.53</t>
  </si>
  <si>
    <t>9.46.56</t>
  </si>
  <si>
    <t>9.35.11</t>
  </si>
  <si>
    <t>9.56.19</t>
  </si>
  <si>
    <t>10.02.77</t>
  </si>
  <si>
    <t>11.20.29</t>
  </si>
  <si>
    <t>Wind</t>
  </si>
  <si>
    <t>James Casling</t>
  </si>
  <si>
    <t>Kate Davies</t>
  </si>
  <si>
    <t>Jodie Dale</t>
  </si>
  <si>
    <t>Jo Smerdon</t>
  </si>
  <si>
    <t>Myalee Osola</t>
  </si>
  <si>
    <t>Maria Townsend</t>
  </si>
  <si>
    <t>Mary Watkins</t>
  </si>
  <si>
    <t>Linsey Hutchins</t>
  </si>
  <si>
    <t>Cicely Moore</t>
  </si>
  <si>
    <t xml:space="preserve">Lily Bailey </t>
  </si>
  <si>
    <t>Melissa Bird</t>
  </si>
  <si>
    <t>Moni Brady</t>
  </si>
  <si>
    <t>Annabel Malony</t>
  </si>
  <si>
    <t>Georgia Randall</t>
  </si>
  <si>
    <t>Elise Bue</t>
  </si>
  <si>
    <t>Alice Grosjean</t>
  </si>
  <si>
    <t>Annabel Molony</t>
  </si>
  <si>
    <t>Ella Bowell</t>
  </si>
  <si>
    <t>Julia Johnson</t>
  </si>
  <si>
    <t>Imogen Latham</t>
  </si>
  <si>
    <t>Rosie Wood</t>
  </si>
  <si>
    <t>Andrea Jesudason</t>
  </si>
  <si>
    <t>Lily Bailey</t>
  </si>
  <si>
    <t>Emily Kovac</t>
  </si>
  <si>
    <t>Piper Holmes</t>
  </si>
  <si>
    <t>Celia Darwent</t>
  </si>
  <si>
    <t>Phoebe Jones</t>
  </si>
  <si>
    <t>Hannah Lewis</t>
  </si>
  <si>
    <t>Sophie Horning</t>
  </si>
  <si>
    <t>Emily Herron</t>
  </si>
  <si>
    <t>Cheltenham &amp; County</t>
  </si>
  <si>
    <t>Match Points</t>
  </si>
  <si>
    <t>Matt Muggeridge</t>
  </si>
  <si>
    <t>Tim Williams</t>
  </si>
  <si>
    <t>Tom Foxon</t>
  </si>
  <si>
    <t>Ben Campion</t>
  </si>
  <si>
    <t>Alex Merrett</t>
  </si>
  <si>
    <t>Stewart Wareing</t>
  </si>
  <si>
    <t>Peter Compton</t>
  </si>
  <si>
    <t>William Compton</t>
  </si>
  <si>
    <t>Aaron Sloan</t>
  </si>
  <si>
    <t>Ben Wade</t>
  </si>
  <si>
    <t>Ruben Brady</t>
  </si>
  <si>
    <t>Will Compton</t>
  </si>
  <si>
    <t>Lewis Wall</t>
  </si>
  <si>
    <t>Ashley Andrews</t>
  </si>
  <si>
    <t>Alfie Wood</t>
  </si>
  <si>
    <t>Joel Townley</t>
  </si>
  <si>
    <t>Ethan Steele</t>
  </si>
  <si>
    <t>James Edwards</t>
  </si>
  <si>
    <t>Luke Burden</t>
  </si>
  <si>
    <t>Julaiman Ouiles</t>
  </si>
  <si>
    <t>Liam Hillier</t>
  </si>
  <si>
    <t>Sulaiman Ouiles</t>
  </si>
  <si>
    <t>Matthew Holloway</t>
  </si>
  <si>
    <t>Ben Latham</t>
  </si>
  <si>
    <t>Bexley Turbard</t>
  </si>
  <si>
    <t>Kyle Neal</t>
  </si>
  <si>
    <t>Officials</t>
  </si>
  <si>
    <t>Field Events Women</t>
  </si>
  <si>
    <t>Field Events  Men</t>
  </si>
  <si>
    <t>Track Events Women</t>
  </si>
  <si>
    <t>Track Events Men</t>
  </si>
  <si>
    <t>Total</t>
  </si>
  <si>
    <t>Match Position</t>
  </si>
  <si>
    <t>Yate &amp; District</t>
  </si>
  <si>
    <t>4x100m</t>
  </si>
  <si>
    <t>4x400m</t>
  </si>
  <si>
    <t>Angela Bryant</t>
  </si>
  <si>
    <t>Peter Woodward</t>
  </si>
  <si>
    <t>Alan Robertson</t>
  </si>
  <si>
    <t>Cory Sherwin</t>
  </si>
  <si>
    <t>Alexander Linfield</t>
  </si>
  <si>
    <t>Tamara Jackson</t>
  </si>
  <si>
    <t>Maria Mumma</t>
  </si>
  <si>
    <t>Immy Hales</t>
  </si>
  <si>
    <t>Amelia Honor</t>
  </si>
  <si>
    <t>Molly Thomas</t>
  </si>
  <si>
    <t>A &amp; B</t>
  </si>
  <si>
    <t>Rebecca Pierce</t>
  </si>
  <si>
    <t>Sarah Everett</t>
  </si>
  <si>
    <t>Katrina Entwistle</t>
  </si>
  <si>
    <t>Claire Jolliffe</t>
  </si>
  <si>
    <t>Rosie Hamilton-James</t>
  </si>
  <si>
    <t>-</t>
  </si>
  <si>
    <t>Willa Gibb</t>
  </si>
  <si>
    <t>Mia Collins</t>
  </si>
  <si>
    <t>A&amp;B</t>
  </si>
  <si>
    <t>Henrietta Anstey</t>
  </si>
  <si>
    <t>Edward Wilson</t>
  </si>
  <si>
    <t>Joshua Maggs</t>
  </si>
  <si>
    <t>Ryan Brady</t>
  </si>
  <si>
    <t>Ben Wells</t>
  </si>
  <si>
    <t>Kyls Magwood</t>
  </si>
  <si>
    <t>Jonathan Pavani</t>
  </si>
  <si>
    <t>2.00.79</t>
  </si>
  <si>
    <t>James Hodge</t>
  </si>
  <si>
    <t>9.42.40</t>
  </si>
  <si>
    <t>Tom Pritchard</t>
  </si>
  <si>
    <t>Ollie Spencer</t>
  </si>
  <si>
    <t>Harry Boswell</t>
  </si>
  <si>
    <t>Elliot Prince</t>
  </si>
  <si>
    <t>Matt Evans</t>
  </si>
  <si>
    <t>Christopher Picken</t>
  </si>
  <si>
    <t>Grace Pitman</t>
  </si>
  <si>
    <t>Samantha Griffiths</t>
  </si>
  <si>
    <t>Felicity Townend</t>
  </si>
  <si>
    <t>Rebecca Hoadley</t>
  </si>
  <si>
    <t>Jorja Webb</t>
  </si>
  <si>
    <t>Bathsheba Kayley</t>
  </si>
  <si>
    <t>Abi Williams</t>
  </si>
  <si>
    <t>Jacqui Holloway</t>
  </si>
  <si>
    <t>Lucy Jeffery</t>
  </si>
  <si>
    <t>Rich de-Camps</t>
  </si>
  <si>
    <t>Ben Robinson</t>
  </si>
  <si>
    <t>Kelly Constable</t>
  </si>
  <si>
    <t>Enakoro Eleyae</t>
  </si>
  <si>
    <t>Jess Hill</t>
  </si>
  <si>
    <t>Ethan Hood</t>
  </si>
  <si>
    <t>Piotr Rekas</t>
  </si>
  <si>
    <t>Kirstie Constable</t>
  </si>
  <si>
    <t>Dylan Kay</t>
  </si>
  <si>
    <t>Briony Bishop</t>
  </si>
  <si>
    <t>Finlay Hawkins</t>
  </si>
  <si>
    <t>Chris Wagstaff</t>
  </si>
  <si>
    <t>Ben Malliphant</t>
  </si>
  <si>
    <t>Chris Hill</t>
  </si>
  <si>
    <t>D/Q</t>
  </si>
  <si>
    <t>3.39.9</t>
  </si>
  <si>
    <t>Time (Manual)</t>
  </si>
  <si>
    <t>3.40.8</t>
  </si>
  <si>
    <t>3.46.3</t>
  </si>
  <si>
    <t>4.23.1</t>
  </si>
  <si>
    <t>4.24.7</t>
  </si>
  <si>
    <t>4.32.4</t>
  </si>
  <si>
    <t>4.35.8</t>
  </si>
  <si>
    <t>Adam Nolan</t>
  </si>
  <si>
    <t>Seamus Robinson</t>
  </si>
  <si>
    <t>Freddie Cooper</t>
  </si>
  <si>
    <t>Elliot Chard</t>
  </si>
  <si>
    <t>Oliver Beale</t>
  </si>
  <si>
    <t>Artie Savage-Swaine</t>
  </si>
  <si>
    <t>Thomas Reed</t>
  </si>
  <si>
    <t>Yvette Westwood</t>
  </si>
  <si>
    <t xml:space="preserve">Kirsty Treglown </t>
  </si>
  <si>
    <t>Katie Robbins</t>
  </si>
  <si>
    <t xml:space="preserve">Constance Talbot </t>
  </si>
  <si>
    <t xml:space="preserve">Harriet Middlebrough </t>
  </si>
  <si>
    <t>Ellie Leather</t>
  </si>
  <si>
    <t xml:space="preserve">Clementine Lee </t>
  </si>
  <si>
    <t xml:space="preserve">Abigail Woodworth </t>
  </si>
  <si>
    <t>A1</t>
  </si>
  <si>
    <t>A3</t>
  </si>
  <si>
    <t>A4</t>
  </si>
  <si>
    <t>A2</t>
  </si>
  <si>
    <t>A5</t>
  </si>
  <si>
    <t>B1</t>
  </si>
  <si>
    <t>B2</t>
  </si>
  <si>
    <t>B3</t>
  </si>
  <si>
    <t>B4</t>
  </si>
  <si>
    <t>String Position</t>
  </si>
  <si>
    <t>B5</t>
  </si>
  <si>
    <t>N/S</t>
  </si>
  <si>
    <t>2.43.53</t>
  </si>
  <si>
    <t>5.02.92</t>
  </si>
  <si>
    <t>5.06.28</t>
  </si>
  <si>
    <t>10.08.88</t>
  </si>
  <si>
    <t>Rufus Thomas</t>
  </si>
  <si>
    <t>4.12.28</t>
  </si>
  <si>
    <t>Millie Porter</t>
  </si>
  <si>
    <t>Scott Collier</t>
  </si>
  <si>
    <t>Marc Barnett</t>
  </si>
  <si>
    <t>Ella Burfitt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</si>
</sst>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6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/>
    <xf numFmtId="0" fontId="0" fillId="2" borderId="3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2" borderId="0" xfId="0" applyFill="1" applyBorder="1" applyAlignment="1">
      <alignment horizontal="center"/>
    </xf>
    <xf numFmtId="6" fontId="0" fillId="0" borderId="0" xfId="0" applyNumberForma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0" xfId="0" applyBorder="1"/>
    <xf numFmtId="0" fontId="0" fillId="0" borderId="4" xfId="0" applyFill="1" applyBorder="1"/>
    <xf numFmtId="0" fontId="0" fillId="0" borderId="6" xfId="0" applyBorder="1"/>
    <xf numFmtId="0" fontId="0" fillId="0" borderId="7" xfId="0" applyBorder="1"/>
    <xf numFmtId="0" fontId="0" fillId="0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0" fillId="0" borderId="0" xfId="0" applyFill="1"/>
    <xf numFmtId="2" fontId="0" fillId="0" borderId="0" xfId="0" applyNumberForma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1" applyAlignment="1">
      <alignment horizontal="center"/>
    </xf>
    <xf numFmtId="0" fontId="3" fillId="0" borderId="0" xfId="1" applyFont="1" applyAlignment="1">
      <alignment horizontal="center" vertical="center" wrapText="1"/>
    </xf>
    <xf numFmtId="2" fontId="0" fillId="0" borderId="0" xfId="0" applyNumberFormat="1"/>
    <xf numFmtId="0" fontId="0" fillId="4" borderId="0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 applyBorder="1"/>
    <xf numFmtId="0" fontId="0" fillId="0" borderId="0" xfId="0" applyFont="1" applyFill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son/Downloads/B&amp;W%20Open%20Mtg%20Register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g 2 Entries"/>
      <sheetName val="Mtg 1 Entries"/>
      <sheetName val="Results"/>
      <sheetName val="Lists"/>
    </sheetNames>
    <sheetDataSet>
      <sheetData sheetId="0">
        <row r="2">
          <cell r="D2" t="str">
            <v>Swindon Harriers</v>
          </cell>
        </row>
        <row r="3">
          <cell r="D3" t="str">
            <v>UWE</v>
          </cell>
        </row>
        <row r="4">
          <cell r="D4" t="str">
            <v>Yate &amp; District AC</v>
          </cell>
        </row>
        <row r="5">
          <cell r="D5" t="str">
            <v>Yate &amp; District AC</v>
          </cell>
        </row>
        <row r="6">
          <cell r="D6" t="str">
            <v>Cheltenham &amp; County Harriers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2"/>
  <sheetViews>
    <sheetView topLeftCell="A28" zoomScaleNormal="100" workbookViewId="0">
      <selection activeCell="B18" sqref="B18"/>
    </sheetView>
  </sheetViews>
  <sheetFormatPr defaultRowHeight="15" x14ac:dyDescent="0.25"/>
  <cols>
    <col min="1" max="1" width="9.140625" style="10"/>
    <col min="2" max="2" width="22.5703125" style="12" customWidth="1"/>
    <col min="3" max="3" width="24" style="12" customWidth="1"/>
    <col min="4" max="4" width="30.28515625" style="12" customWidth="1"/>
    <col min="5" max="5" width="14.7109375" style="12" customWidth="1"/>
    <col min="6" max="6" width="17.42578125" style="17" customWidth="1"/>
  </cols>
  <sheetData>
    <row r="1" spans="1:10" x14ac:dyDescent="0.25">
      <c r="A1" s="9" t="s">
        <v>0</v>
      </c>
      <c r="B1" s="11" t="s">
        <v>3</v>
      </c>
      <c r="C1" s="11" t="s">
        <v>27</v>
      </c>
      <c r="D1" s="11"/>
      <c r="E1" s="11"/>
      <c r="F1" s="11"/>
      <c r="G1" s="2"/>
      <c r="H1" s="1"/>
      <c r="I1" s="1"/>
      <c r="J1" s="14"/>
    </row>
    <row r="2" spans="1:10" x14ac:dyDescent="0.25">
      <c r="A2" s="22">
        <v>1</v>
      </c>
      <c r="B2" s="13" t="s">
        <v>10</v>
      </c>
      <c r="C2" s="13"/>
      <c r="D2" s="13"/>
      <c r="E2" s="13"/>
      <c r="F2" s="16"/>
      <c r="G2" s="13"/>
      <c r="H2" s="13"/>
      <c r="I2" s="13"/>
      <c r="J2" s="15"/>
    </row>
    <row r="3" spans="1:10" x14ac:dyDescent="0.25">
      <c r="A3" s="13">
        <v>2</v>
      </c>
      <c r="B3" s="13" t="s">
        <v>153</v>
      </c>
      <c r="C3" s="13"/>
      <c r="D3" s="21"/>
      <c r="E3" s="13"/>
      <c r="F3" s="16"/>
      <c r="G3" s="13"/>
      <c r="H3" s="13"/>
      <c r="I3" s="13"/>
      <c r="J3" s="15"/>
    </row>
    <row r="4" spans="1:10" x14ac:dyDescent="0.25">
      <c r="A4" s="13">
        <v>3</v>
      </c>
      <c r="B4" s="13" t="s">
        <v>11</v>
      </c>
      <c r="C4" s="13"/>
      <c r="D4" s="13"/>
      <c r="E4" s="13"/>
      <c r="F4" s="16"/>
      <c r="G4" s="13"/>
      <c r="H4" s="13"/>
      <c r="I4" s="13"/>
      <c r="J4" s="15"/>
    </row>
    <row r="5" spans="1:10" x14ac:dyDescent="0.25">
      <c r="A5" s="13">
        <v>4</v>
      </c>
      <c r="B5" s="13" t="s">
        <v>9</v>
      </c>
      <c r="C5" s="13"/>
      <c r="D5" s="13"/>
      <c r="E5" s="13"/>
      <c r="F5" s="16"/>
      <c r="G5" s="13"/>
      <c r="H5" s="13"/>
      <c r="I5" s="13"/>
      <c r="J5" s="15"/>
    </row>
    <row r="6" spans="1:10" x14ac:dyDescent="0.25">
      <c r="A6" s="13">
        <v>5</v>
      </c>
      <c r="B6" s="13" t="s">
        <v>8</v>
      </c>
      <c r="C6" s="13"/>
      <c r="D6" s="13"/>
      <c r="E6" s="13"/>
      <c r="F6" s="16"/>
      <c r="G6" s="13"/>
      <c r="H6" s="13"/>
      <c r="I6" s="13"/>
      <c r="J6" s="15"/>
    </row>
    <row r="7" spans="1:10" x14ac:dyDescent="0.25">
      <c r="A7" s="13">
        <v>11</v>
      </c>
      <c r="B7" s="13" t="s">
        <v>10</v>
      </c>
      <c r="D7" s="13"/>
      <c r="G7" s="13"/>
      <c r="H7" s="13"/>
      <c r="I7" s="13"/>
      <c r="J7" s="15"/>
    </row>
    <row r="8" spans="1:10" x14ac:dyDescent="0.25">
      <c r="A8" s="13">
        <v>22</v>
      </c>
      <c r="B8" s="13" t="s">
        <v>153</v>
      </c>
      <c r="D8" s="13"/>
      <c r="G8" s="13"/>
      <c r="H8" s="13"/>
      <c r="I8" s="13"/>
      <c r="J8" s="15"/>
    </row>
    <row r="9" spans="1:10" x14ac:dyDescent="0.25">
      <c r="A9" s="13">
        <v>33</v>
      </c>
      <c r="B9" s="13" t="s">
        <v>11</v>
      </c>
      <c r="D9" s="13"/>
      <c r="G9" s="13"/>
      <c r="H9" s="13"/>
      <c r="I9" s="13"/>
      <c r="J9" s="15"/>
    </row>
    <row r="10" spans="1:10" x14ac:dyDescent="0.25">
      <c r="A10" s="13">
        <v>44</v>
      </c>
      <c r="B10" s="13" t="s">
        <v>9</v>
      </c>
      <c r="C10" s="13"/>
      <c r="D10" s="13"/>
      <c r="E10" s="13"/>
      <c r="F10" s="16"/>
      <c r="G10" s="13"/>
      <c r="H10" s="13"/>
      <c r="I10" s="13"/>
      <c r="J10" s="15"/>
    </row>
    <row r="11" spans="1:10" x14ac:dyDescent="0.25">
      <c r="A11" s="13">
        <v>55</v>
      </c>
      <c r="B11" s="13" t="s">
        <v>8</v>
      </c>
      <c r="C11" s="13"/>
      <c r="D11" s="13"/>
      <c r="E11" s="13"/>
      <c r="F11" s="16"/>
      <c r="G11" s="13"/>
      <c r="H11" s="13"/>
      <c r="I11" s="13"/>
      <c r="J11" s="15"/>
    </row>
    <row r="12" spans="1:10" x14ac:dyDescent="0.25">
      <c r="A12" s="10">
        <v>103</v>
      </c>
      <c r="B12" s="12" t="s">
        <v>32</v>
      </c>
      <c r="C12" s="13" t="s">
        <v>9</v>
      </c>
      <c r="F12" s="16"/>
      <c r="G12" s="13"/>
      <c r="H12" s="13"/>
      <c r="I12" s="13"/>
      <c r="J12" s="15"/>
    </row>
    <row r="13" spans="1:10" x14ac:dyDescent="0.25">
      <c r="A13" s="13">
        <v>104</v>
      </c>
      <c r="B13" s="12" t="s">
        <v>23</v>
      </c>
      <c r="C13" s="13" t="s">
        <v>10</v>
      </c>
      <c r="D13" s="13"/>
      <c r="E13" s="13"/>
      <c r="F13" s="16"/>
      <c r="G13" s="13"/>
      <c r="H13" s="13"/>
      <c r="I13" s="13"/>
      <c r="J13" s="15"/>
    </row>
    <row r="14" spans="1:10" x14ac:dyDescent="0.25">
      <c r="A14" s="13">
        <v>105</v>
      </c>
      <c r="B14" s="13" t="s">
        <v>31</v>
      </c>
      <c r="C14" s="13" t="s">
        <v>10</v>
      </c>
      <c r="D14" s="13"/>
      <c r="E14" s="13"/>
      <c r="F14" s="16"/>
      <c r="G14" s="13"/>
      <c r="H14" s="13"/>
      <c r="I14" s="13"/>
      <c r="J14" s="15"/>
    </row>
    <row r="15" spans="1:10" x14ac:dyDescent="0.25">
      <c r="A15" s="13">
        <v>106</v>
      </c>
      <c r="B15" s="13" t="s">
        <v>34</v>
      </c>
      <c r="C15" s="13" t="s">
        <v>153</v>
      </c>
      <c r="G15" s="13"/>
      <c r="H15" s="13"/>
      <c r="I15" s="13"/>
      <c r="J15" s="15"/>
    </row>
    <row r="16" spans="1:10" x14ac:dyDescent="0.25">
      <c r="A16" s="13">
        <v>107</v>
      </c>
      <c r="B16" s="12" t="s">
        <v>35</v>
      </c>
      <c r="C16" s="13" t="s">
        <v>11</v>
      </c>
      <c r="G16" s="13"/>
      <c r="H16" s="13"/>
      <c r="I16" s="13"/>
      <c r="J16" s="15"/>
    </row>
    <row r="17" spans="1:10" x14ac:dyDescent="0.25">
      <c r="A17" s="13">
        <v>108</v>
      </c>
      <c r="B17" s="12" t="s">
        <v>36</v>
      </c>
      <c r="C17" s="13" t="s">
        <v>153</v>
      </c>
      <c r="D17" s="13"/>
      <c r="E17" s="13"/>
      <c r="F17" s="16"/>
      <c r="G17" s="13"/>
      <c r="H17" s="13"/>
      <c r="I17" s="13"/>
      <c r="J17" s="15"/>
    </row>
    <row r="18" spans="1:10" x14ac:dyDescent="0.25">
      <c r="A18" s="13">
        <v>109</v>
      </c>
      <c r="B18" s="13" t="s">
        <v>37</v>
      </c>
      <c r="C18" s="13" t="s">
        <v>9</v>
      </c>
      <c r="D18" s="13"/>
      <c r="E18" s="13"/>
      <c r="F18" s="16"/>
      <c r="G18" s="13"/>
      <c r="H18" s="13"/>
      <c r="I18" s="13"/>
      <c r="J18" s="15"/>
    </row>
    <row r="19" spans="1:10" x14ac:dyDescent="0.25">
      <c r="A19" s="13">
        <v>201</v>
      </c>
      <c r="B19" s="13" t="s">
        <v>38</v>
      </c>
      <c r="C19" s="13" t="s">
        <v>8</v>
      </c>
      <c r="D19" s="13"/>
      <c r="E19" s="13"/>
      <c r="F19" s="16"/>
      <c r="G19" s="13"/>
      <c r="H19" s="13"/>
      <c r="I19" s="13"/>
      <c r="J19" s="15"/>
    </row>
    <row r="20" spans="1:10" x14ac:dyDescent="0.25">
      <c r="A20" s="13">
        <v>202</v>
      </c>
      <c r="B20" s="13" t="s">
        <v>39</v>
      </c>
      <c r="C20" s="13" t="s">
        <v>8</v>
      </c>
      <c r="D20" s="13"/>
      <c r="E20" s="13"/>
      <c r="F20" s="16"/>
      <c r="G20" s="13"/>
      <c r="H20" s="13"/>
      <c r="I20" s="13"/>
      <c r="J20" s="15"/>
    </row>
    <row r="21" spans="1:10" x14ac:dyDescent="0.25">
      <c r="A21" s="13">
        <v>203</v>
      </c>
      <c r="B21" s="13" t="s">
        <v>40</v>
      </c>
      <c r="C21" s="13" t="s">
        <v>8</v>
      </c>
      <c r="D21" s="13"/>
      <c r="G21" s="13"/>
      <c r="H21" s="13"/>
      <c r="I21" s="13"/>
      <c r="J21" s="15"/>
    </row>
    <row r="22" spans="1:10" x14ac:dyDescent="0.25">
      <c r="A22" s="13">
        <v>204</v>
      </c>
      <c r="B22" s="12" t="s">
        <v>41</v>
      </c>
      <c r="C22" s="13" t="s">
        <v>8</v>
      </c>
      <c r="D22" s="13"/>
      <c r="E22" s="13"/>
      <c r="F22" s="16"/>
      <c r="G22" s="13"/>
      <c r="H22" s="13"/>
      <c r="I22" s="13"/>
      <c r="J22" s="15"/>
    </row>
    <row r="23" spans="1:10" x14ac:dyDescent="0.25">
      <c r="A23" s="13">
        <v>205</v>
      </c>
      <c r="B23" s="12" t="s">
        <v>42</v>
      </c>
      <c r="C23" s="13" t="s">
        <v>8</v>
      </c>
      <c r="D23" s="13"/>
      <c r="G23" s="13"/>
      <c r="H23" s="13"/>
      <c r="I23" s="13"/>
      <c r="J23" s="15"/>
    </row>
    <row r="24" spans="1:10" x14ac:dyDescent="0.25">
      <c r="A24" s="13">
        <v>206</v>
      </c>
      <c r="B24" s="13" t="s">
        <v>43</v>
      </c>
      <c r="C24" s="13" t="s">
        <v>10</v>
      </c>
      <c r="D24" s="13"/>
      <c r="E24" s="13"/>
      <c r="F24" s="16"/>
      <c r="G24" s="13"/>
      <c r="H24" s="13"/>
      <c r="I24" s="13"/>
      <c r="J24" s="15"/>
    </row>
    <row r="25" spans="1:10" x14ac:dyDescent="0.25">
      <c r="A25" s="13">
        <v>207</v>
      </c>
      <c r="B25" s="13" t="s">
        <v>44</v>
      </c>
      <c r="C25" s="13" t="s">
        <v>8</v>
      </c>
      <c r="D25" s="13"/>
      <c r="E25" s="13"/>
      <c r="F25" s="16"/>
      <c r="G25" s="13"/>
      <c r="H25" s="13"/>
      <c r="I25" s="13"/>
      <c r="J25" s="15"/>
    </row>
    <row r="26" spans="1:10" x14ac:dyDescent="0.25">
      <c r="A26" s="13">
        <v>208</v>
      </c>
      <c r="B26" s="12" t="s">
        <v>45</v>
      </c>
      <c r="C26" s="13" t="s">
        <v>10</v>
      </c>
      <c r="D26" s="13"/>
      <c r="G26" s="13"/>
      <c r="H26" s="13"/>
      <c r="I26" s="13"/>
      <c r="J26" s="15"/>
    </row>
    <row r="27" spans="1:10" x14ac:dyDescent="0.25">
      <c r="A27" s="13">
        <v>209</v>
      </c>
      <c r="B27" s="12" t="s">
        <v>46</v>
      </c>
      <c r="C27" s="13" t="s">
        <v>10</v>
      </c>
      <c r="D27" s="13"/>
      <c r="G27" s="24"/>
      <c r="H27" s="13"/>
      <c r="I27" s="13"/>
      <c r="J27" s="15"/>
    </row>
    <row r="28" spans="1:10" x14ac:dyDescent="0.25">
      <c r="A28" s="13">
        <v>210</v>
      </c>
      <c r="B28" s="13" t="s">
        <v>47</v>
      </c>
      <c r="C28" s="13" t="s">
        <v>8</v>
      </c>
      <c r="D28" s="13"/>
      <c r="E28" s="13"/>
      <c r="F28" s="16"/>
      <c r="G28" s="13"/>
      <c r="H28" s="13"/>
      <c r="I28" s="13"/>
      <c r="J28" s="15"/>
    </row>
    <row r="29" spans="1:10" x14ac:dyDescent="0.25">
      <c r="A29" s="13">
        <v>211</v>
      </c>
      <c r="B29" s="13"/>
      <c r="C29" s="13"/>
      <c r="D29" s="13"/>
      <c r="E29" s="13"/>
      <c r="F29" s="16"/>
      <c r="G29" s="13"/>
      <c r="H29" s="13"/>
      <c r="I29" s="13"/>
      <c r="J29" s="15"/>
    </row>
    <row r="30" spans="1:10" x14ac:dyDescent="0.25">
      <c r="A30" s="13">
        <v>212</v>
      </c>
      <c r="B30" s="13"/>
      <c r="C30" s="13"/>
      <c r="D30" s="13"/>
      <c r="E30" s="13"/>
      <c r="F30" s="16"/>
      <c r="G30" s="13"/>
      <c r="H30" s="13"/>
      <c r="I30" s="13"/>
      <c r="J30" s="15"/>
    </row>
    <row r="31" spans="1:10" x14ac:dyDescent="0.25">
      <c r="A31" s="22">
        <v>213</v>
      </c>
      <c r="B31" s="13" t="s">
        <v>48</v>
      </c>
      <c r="C31" s="13" t="s">
        <v>10</v>
      </c>
      <c r="D31" s="13"/>
      <c r="E31" s="13"/>
      <c r="F31" s="16"/>
      <c r="G31" s="13"/>
      <c r="H31" s="13"/>
      <c r="I31" s="13"/>
      <c r="J31" s="15"/>
    </row>
    <row r="32" spans="1:10" x14ac:dyDescent="0.25">
      <c r="A32" s="13">
        <v>214</v>
      </c>
      <c r="B32" s="13" t="s">
        <v>54</v>
      </c>
      <c r="C32" s="13" t="s">
        <v>10</v>
      </c>
      <c r="D32" s="13"/>
      <c r="E32" s="13"/>
      <c r="F32" s="16"/>
      <c r="G32" s="13"/>
      <c r="H32" s="13"/>
      <c r="I32" s="13"/>
      <c r="J32" s="15"/>
    </row>
    <row r="33" spans="1:12" x14ac:dyDescent="0.25">
      <c r="A33" s="13">
        <v>215</v>
      </c>
      <c r="B33" s="13" t="s">
        <v>49</v>
      </c>
      <c r="C33" s="13" t="s">
        <v>10</v>
      </c>
      <c r="D33" s="13"/>
      <c r="E33" s="13"/>
      <c r="F33" s="16"/>
      <c r="G33" s="13"/>
      <c r="H33" s="13"/>
      <c r="I33" s="13"/>
      <c r="J33" s="15"/>
    </row>
    <row r="34" spans="1:12" x14ac:dyDescent="0.25">
      <c r="A34" s="13">
        <v>216</v>
      </c>
      <c r="B34" s="13" t="s">
        <v>50</v>
      </c>
      <c r="C34" s="13" t="s">
        <v>10</v>
      </c>
      <c r="D34" s="13"/>
      <c r="E34" s="13"/>
      <c r="F34" s="16"/>
      <c r="G34" s="13"/>
      <c r="H34" s="13"/>
      <c r="I34" s="13"/>
      <c r="J34" s="15"/>
    </row>
    <row r="35" spans="1:12" x14ac:dyDescent="0.25">
      <c r="A35" s="13">
        <v>217</v>
      </c>
      <c r="B35" s="12" t="s">
        <v>51</v>
      </c>
      <c r="C35" s="13" t="s">
        <v>10</v>
      </c>
      <c r="D35" s="13"/>
      <c r="G35" s="13"/>
      <c r="H35" s="13"/>
      <c r="I35" s="13"/>
      <c r="J35" s="15"/>
    </row>
    <row r="36" spans="1:12" x14ac:dyDescent="0.25">
      <c r="A36" s="13">
        <v>218</v>
      </c>
      <c r="B36" s="12" t="s">
        <v>52</v>
      </c>
      <c r="C36" s="13" t="s">
        <v>10</v>
      </c>
      <c r="D36" s="13"/>
      <c r="G36" s="13"/>
      <c r="H36" s="13"/>
      <c r="I36" s="13"/>
      <c r="J36" s="15"/>
    </row>
    <row r="37" spans="1:12" x14ac:dyDescent="0.25">
      <c r="A37" s="13">
        <v>219</v>
      </c>
      <c r="B37" s="13"/>
      <c r="C37" s="13"/>
      <c r="D37" s="13"/>
      <c r="F37" s="16"/>
      <c r="G37" s="13"/>
      <c r="H37" s="13"/>
      <c r="I37" s="13"/>
      <c r="J37" s="15"/>
    </row>
    <row r="38" spans="1:12" x14ac:dyDescent="0.25">
      <c r="A38" s="13">
        <v>220</v>
      </c>
      <c r="B38" s="13" t="s">
        <v>132</v>
      </c>
      <c r="C38" s="13" t="s">
        <v>10</v>
      </c>
      <c r="D38" s="13"/>
      <c r="F38" s="16"/>
      <c r="G38" s="13"/>
      <c r="H38" s="13"/>
      <c r="I38" s="13"/>
      <c r="J38" s="15"/>
      <c r="L38" s="12"/>
    </row>
    <row r="39" spans="1:12" x14ac:dyDescent="0.25">
      <c r="A39" s="13">
        <v>221</v>
      </c>
      <c r="B39" s="13" t="s">
        <v>53</v>
      </c>
      <c r="C39" s="13" t="s">
        <v>10</v>
      </c>
      <c r="D39" s="13"/>
      <c r="E39" s="13"/>
      <c r="F39" s="16"/>
      <c r="G39" s="13"/>
      <c r="H39" s="13"/>
      <c r="I39" s="13"/>
      <c r="J39" s="15"/>
    </row>
    <row r="40" spans="1:12" x14ac:dyDescent="0.25">
      <c r="A40" s="13">
        <v>222</v>
      </c>
      <c r="B40" s="13" t="s">
        <v>55</v>
      </c>
      <c r="C40" s="13" t="s">
        <v>10</v>
      </c>
      <c r="D40" s="21"/>
      <c r="E40" s="13"/>
      <c r="F40" s="16"/>
      <c r="G40" s="13"/>
      <c r="H40" s="13"/>
      <c r="I40" s="13"/>
      <c r="J40" s="15"/>
    </row>
    <row r="41" spans="1:12" x14ac:dyDescent="0.25">
      <c r="A41" s="13">
        <v>223</v>
      </c>
      <c r="B41" s="12" t="s">
        <v>56</v>
      </c>
      <c r="C41" s="13" t="s">
        <v>10</v>
      </c>
      <c r="F41" s="16"/>
      <c r="G41" s="13"/>
      <c r="H41" s="13"/>
      <c r="I41" s="13"/>
      <c r="J41" s="15"/>
    </row>
    <row r="42" spans="1:12" x14ac:dyDescent="0.25">
      <c r="A42" s="13">
        <v>224</v>
      </c>
      <c r="B42" s="13" t="s">
        <v>57</v>
      </c>
      <c r="C42" s="13" t="s">
        <v>10</v>
      </c>
      <c r="D42" s="13"/>
      <c r="E42" s="13"/>
      <c r="F42" s="16"/>
      <c r="G42" s="13"/>
      <c r="H42" s="13"/>
      <c r="I42" s="13"/>
      <c r="J42" s="15"/>
    </row>
    <row r="43" spans="1:12" x14ac:dyDescent="0.25">
      <c r="A43" s="13">
        <v>225</v>
      </c>
      <c r="B43" s="12" t="s">
        <v>58</v>
      </c>
      <c r="C43" s="13" t="s">
        <v>10</v>
      </c>
      <c r="G43" s="13"/>
      <c r="H43" s="13"/>
      <c r="I43" s="13"/>
      <c r="J43" s="15"/>
    </row>
    <row r="44" spans="1:12" x14ac:dyDescent="0.25">
      <c r="A44" s="13">
        <v>226</v>
      </c>
      <c r="B44" s="12" t="s">
        <v>45</v>
      </c>
      <c r="C44" s="13" t="s">
        <v>10</v>
      </c>
      <c r="G44" s="13"/>
      <c r="H44" s="13"/>
      <c r="I44" s="13"/>
      <c r="J44" s="15"/>
    </row>
    <row r="45" spans="1:12" x14ac:dyDescent="0.25">
      <c r="A45" s="13">
        <v>227</v>
      </c>
      <c r="B45" s="12" t="s">
        <v>102</v>
      </c>
      <c r="C45" s="13" t="s">
        <v>10</v>
      </c>
      <c r="G45" s="13"/>
      <c r="H45" s="13"/>
      <c r="I45" s="13"/>
      <c r="J45" s="15"/>
      <c r="L45" s="12"/>
    </row>
    <row r="46" spans="1:12" x14ac:dyDescent="0.25">
      <c r="A46" s="13">
        <v>228</v>
      </c>
      <c r="B46" s="13" t="s">
        <v>59</v>
      </c>
      <c r="C46" s="13" t="s">
        <v>10</v>
      </c>
      <c r="D46" s="13"/>
      <c r="E46" s="13"/>
      <c r="F46" s="16"/>
      <c r="G46" s="13"/>
      <c r="H46" s="13"/>
      <c r="I46" s="13"/>
      <c r="J46" s="15"/>
      <c r="L46" s="13"/>
    </row>
    <row r="47" spans="1:12" x14ac:dyDescent="0.25">
      <c r="A47" s="13">
        <v>229</v>
      </c>
      <c r="D47" s="13"/>
      <c r="G47" s="13"/>
      <c r="H47" s="13"/>
      <c r="I47" s="13"/>
      <c r="J47" s="15"/>
      <c r="L47" s="12"/>
    </row>
    <row r="48" spans="1:12" x14ac:dyDescent="0.25">
      <c r="A48" s="13">
        <v>230</v>
      </c>
      <c r="B48" s="13"/>
      <c r="C48" s="13"/>
      <c r="D48" s="13"/>
      <c r="E48" s="13"/>
      <c r="F48" s="16"/>
      <c r="G48" s="13"/>
      <c r="H48" s="13"/>
      <c r="I48" s="13"/>
      <c r="J48" s="15"/>
      <c r="L48" s="12"/>
    </row>
    <row r="49" spans="1:12" x14ac:dyDescent="0.25">
      <c r="A49" s="13">
        <v>231</v>
      </c>
      <c r="B49" s="13"/>
      <c r="C49" s="13"/>
      <c r="D49" s="13"/>
      <c r="E49" s="13"/>
      <c r="F49" s="16"/>
      <c r="G49" s="13"/>
      <c r="H49" s="13"/>
      <c r="I49" s="13"/>
      <c r="J49" s="15"/>
      <c r="L49" s="12"/>
    </row>
    <row r="50" spans="1:12" x14ac:dyDescent="0.25">
      <c r="A50" s="13">
        <v>232</v>
      </c>
      <c r="G50" s="13"/>
      <c r="H50" s="13"/>
      <c r="I50" s="13"/>
      <c r="J50" s="15"/>
      <c r="L50" s="13"/>
    </row>
    <row r="51" spans="1:12" x14ac:dyDescent="0.25">
      <c r="A51" s="13">
        <v>234</v>
      </c>
      <c r="B51" s="13" t="s">
        <v>60</v>
      </c>
      <c r="C51" s="13" t="s">
        <v>10</v>
      </c>
      <c r="D51" s="13"/>
      <c r="E51" s="13"/>
      <c r="F51" s="16"/>
      <c r="G51" s="13"/>
      <c r="H51" s="13"/>
      <c r="I51" s="13"/>
      <c r="J51" s="15"/>
      <c r="L51" s="13"/>
    </row>
    <row r="52" spans="1:12" x14ac:dyDescent="0.25">
      <c r="A52" s="13">
        <v>235</v>
      </c>
      <c r="D52" s="13"/>
      <c r="G52" s="13"/>
      <c r="H52" s="13"/>
      <c r="I52" s="13"/>
      <c r="J52" s="15"/>
      <c r="L52" s="12"/>
    </row>
    <row r="53" spans="1:12" x14ac:dyDescent="0.25">
      <c r="A53" s="13">
        <v>236</v>
      </c>
      <c r="B53" s="13" t="s">
        <v>61</v>
      </c>
      <c r="C53" s="13" t="s">
        <v>10</v>
      </c>
      <c r="D53" s="13"/>
      <c r="E53" s="13"/>
      <c r="F53" s="16"/>
      <c r="G53" s="13"/>
      <c r="H53" s="13"/>
      <c r="I53" s="13"/>
      <c r="J53" s="15"/>
      <c r="L53" s="13"/>
    </row>
    <row r="54" spans="1:12" x14ac:dyDescent="0.25">
      <c r="A54" s="13">
        <v>237</v>
      </c>
      <c r="B54" s="13" t="s">
        <v>62</v>
      </c>
      <c r="C54" s="13" t="s">
        <v>153</v>
      </c>
      <c r="D54" s="13"/>
      <c r="E54" s="13"/>
      <c r="F54" s="16"/>
      <c r="G54" s="13"/>
      <c r="H54" s="13"/>
      <c r="I54" s="13"/>
      <c r="J54" s="15"/>
    </row>
    <row r="55" spans="1:12" x14ac:dyDescent="0.25">
      <c r="A55" s="13">
        <v>238</v>
      </c>
      <c r="G55" s="13"/>
      <c r="H55" s="13"/>
      <c r="I55" s="13"/>
      <c r="J55" s="15"/>
    </row>
    <row r="56" spans="1:12" x14ac:dyDescent="0.25">
      <c r="A56" s="13">
        <v>239</v>
      </c>
      <c r="B56" s="12" t="s">
        <v>63</v>
      </c>
      <c r="C56" s="13" t="s">
        <v>10</v>
      </c>
      <c r="G56" s="13"/>
      <c r="H56" s="13"/>
      <c r="I56" s="13"/>
      <c r="J56" s="15"/>
    </row>
    <row r="57" spans="1:12" x14ac:dyDescent="0.25">
      <c r="A57" s="13">
        <v>240</v>
      </c>
      <c r="B57" s="12" t="s">
        <v>64</v>
      </c>
      <c r="C57" s="13" t="s">
        <v>153</v>
      </c>
      <c r="G57" s="13"/>
      <c r="H57" s="13"/>
      <c r="I57" s="13"/>
      <c r="J57" s="15"/>
    </row>
    <row r="58" spans="1:12" x14ac:dyDescent="0.25">
      <c r="A58" s="13">
        <v>241</v>
      </c>
      <c r="B58" s="13" t="s">
        <v>65</v>
      </c>
      <c r="C58" s="13" t="s">
        <v>153</v>
      </c>
      <c r="D58" s="13"/>
      <c r="E58" s="13"/>
      <c r="F58" s="16"/>
      <c r="G58" s="13"/>
      <c r="H58" s="13"/>
      <c r="I58" s="13"/>
      <c r="J58" s="15"/>
    </row>
    <row r="59" spans="1:12" x14ac:dyDescent="0.25">
      <c r="A59" s="13">
        <v>242</v>
      </c>
      <c r="B59" s="12" t="s">
        <v>66</v>
      </c>
      <c r="C59" s="13" t="s">
        <v>10</v>
      </c>
      <c r="G59" s="13"/>
      <c r="H59" s="13"/>
      <c r="I59" s="13"/>
      <c r="J59" s="15"/>
    </row>
    <row r="60" spans="1:12" x14ac:dyDescent="0.25">
      <c r="A60" s="13">
        <v>243</v>
      </c>
      <c r="B60" s="12" t="s">
        <v>67</v>
      </c>
      <c r="C60" s="13" t="s">
        <v>153</v>
      </c>
      <c r="D60" s="13"/>
      <c r="E60" s="13"/>
      <c r="F60" s="16"/>
      <c r="G60" s="13"/>
      <c r="H60" s="13"/>
      <c r="I60" s="13"/>
      <c r="J60" s="15"/>
      <c r="L60" s="12"/>
    </row>
    <row r="61" spans="1:12" x14ac:dyDescent="0.25">
      <c r="A61" s="13">
        <v>244</v>
      </c>
      <c r="B61" s="13" t="s">
        <v>68</v>
      </c>
      <c r="C61" s="13" t="s">
        <v>9</v>
      </c>
      <c r="D61" s="13"/>
      <c r="E61" s="13"/>
      <c r="F61" s="16"/>
      <c r="G61" s="13"/>
      <c r="H61" s="13"/>
      <c r="I61" s="13"/>
      <c r="J61" s="15"/>
      <c r="L61" s="12"/>
    </row>
    <row r="62" spans="1:12" x14ac:dyDescent="0.25">
      <c r="A62" s="13">
        <v>245</v>
      </c>
      <c r="B62" s="13" t="s">
        <v>69</v>
      </c>
      <c r="C62" s="13" t="s">
        <v>10</v>
      </c>
      <c r="D62" s="13"/>
      <c r="E62" s="13"/>
      <c r="F62" s="16"/>
      <c r="G62" s="13"/>
      <c r="H62" s="13"/>
      <c r="I62" s="13"/>
      <c r="J62" s="15"/>
      <c r="L62" s="12"/>
    </row>
    <row r="63" spans="1:12" x14ac:dyDescent="0.25">
      <c r="A63" s="13">
        <v>246</v>
      </c>
      <c r="D63" s="13"/>
      <c r="G63" s="13"/>
      <c r="H63" s="13"/>
      <c r="I63" s="13"/>
      <c r="J63" s="15"/>
    </row>
    <row r="64" spans="1:12" x14ac:dyDescent="0.25">
      <c r="A64" s="13">
        <v>247</v>
      </c>
      <c r="B64" s="13" t="s">
        <v>70</v>
      </c>
      <c r="C64" s="13" t="s">
        <v>9</v>
      </c>
      <c r="D64" s="13"/>
      <c r="E64" s="13"/>
      <c r="F64" s="16"/>
      <c r="G64" s="13"/>
      <c r="H64" s="13"/>
      <c r="I64" s="13"/>
      <c r="J64" s="15"/>
      <c r="L64" s="12"/>
    </row>
    <row r="65" spans="1:12" x14ac:dyDescent="0.25">
      <c r="A65" s="13">
        <v>248</v>
      </c>
      <c r="G65" s="23"/>
      <c r="H65" s="13"/>
      <c r="I65" s="13"/>
      <c r="J65" s="15"/>
      <c r="L65" s="13"/>
    </row>
    <row r="66" spans="1:12" x14ac:dyDescent="0.25">
      <c r="A66" s="13">
        <v>249</v>
      </c>
      <c r="B66" s="13"/>
      <c r="C66" s="13"/>
      <c r="D66" s="13"/>
      <c r="E66" s="13"/>
      <c r="F66" s="16"/>
      <c r="G66" s="13"/>
      <c r="H66" s="13"/>
      <c r="I66" s="13"/>
      <c r="J66" s="15"/>
      <c r="L66" s="12"/>
    </row>
    <row r="67" spans="1:12" x14ac:dyDescent="0.25">
      <c r="A67" s="13">
        <v>250</v>
      </c>
      <c r="B67" s="12" t="s">
        <v>33</v>
      </c>
      <c r="C67" s="13" t="s">
        <v>9</v>
      </c>
      <c r="D67" s="13"/>
      <c r="G67" s="13"/>
      <c r="H67" s="13"/>
      <c r="I67" s="13"/>
      <c r="J67" s="15"/>
      <c r="L67" s="12"/>
    </row>
    <row r="68" spans="1:12" x14ac:dyDescent="0.25">
      <c r="A68" s="13">
        <v>499</v>
      </c>
      <c r="B68" s="13" t="s">
        <v>71</v>
      </c>
      <c r="C68" s="13" t="s">
        <v>10</v>
      </c>
      <c r="D68" s="13"/>
      <c r="E68" s="13"/>
      <c r="F68" s="16"/>
      <c r="G68" s="13"/>
      <c r="H68" s="13"/>
      <c r="I68" s="13"/>
      <c r="J68" s="15"/>
      <c r="L68" s="13"/>
    </row>
    <row r="69" spans="1:12" x14ac:dyDescent="0.25">
      <c r="A69" s="13">
        <v>500</v>
      </c>
      <c r="B69" s="13" t="s">
        <v>31</v>
      </c>
      <c r="C69" s="13" t="s">
        <v>10</v>
      </c>
      <c r="D69" s="13"/>
      <c r="E69" s="13"/>
      <c r="F69" s="16"/>
      <c r="G69" s="13"/>
      <c r="H69" s="13"/>
      <c r="I69" s="13"/>
      <c r="J69" s="15"/>
      <c r="L69" s="13"/>
    </row>
    <row r="70" spans="1:12" x14ac:dyDescent="0.25">
      <c r="A70" s="13">
        <v>1090</v>
      </c>
      <c r="B70" s="12" t="s">
        <v>101</v>
      </c>
      <c r="C70" s="13" t="s">
        <v>153</v>
      </c>
      <c r="G70" s="13"/>
      <c r="H70" s="13"/>
      <c r="I70" s="13"/>
      <c r="J70" s="15"/>
      <c r="L70" s="13"/>
    </row>
    <row r="71" spans="1:12" x14ac:dyDescent="0.25">
      <c r="A71" s="13">
        <v>1096</v>
      </c>
      <c r="B71" s="12" t="s">
        <v>87</v>
      </c>
      <c r="C71" s="13" t="s">
        <v>9</v>
      </c>
      <c r="D71" s="13"/>
      <c r="G71" s="13"/>
      <c r="H71" s="13"/>
      <c r="I71" s="13"/>
      <c r="J71" s="15"/>
      <c r="K71" s="21"/>
    </row>
    <row r="72" spans="1:12" x14ac:dyDescent="0.25">
      <c r="A72" s="13"/>
      <c r="B72" s="13"/>
      <c r="C72" s="13"/>
      <c r="D72" s="13"/>
      <c r="E72" s="13"/>
      <c r="F72" s="16"/>
      <c r="G72" s="13"/>
      <c r="H72" s="13"/>
      <c r="I72" s="13"/>
      <c r="J72" s="15"/>
      <c r="K72" s="21"/>
    </row>
    <row r="73" spans="1:12" x14ac:dyDescent="0.25">
      <c r="A73" s="13"/>
      <c r="B73" s="13"/>
      <c r="C73" s="13"/>
      <c r="D73" s="13"/>
      <c r="E73" s="13"/>
      <c r="F73" s="16"/>
      <c r="G73" s="13"/>
      <c r="H73" s="13"/>
      <c r="I73" s="13"/>
      <c r="J73" s="15"/>
      <c r="K73" s="20"/>
    </row>
    <row r="74" spans="1:12" x14ac:dyDescent="0.25">
      <c r="A74" s="13"/>
      <c r="G74" s="23"/>
      <c r="H74" s="23"/>
      <c r="I74" s="23"/>
      <c r="J74" s="15"/>
    </row>
    <row r="75" spans="1:12" x14ac:dyDescent="0.25">
      <c r="A75" s="13"/>
      <c r="G75" s="13"/>
      <c r="H75" s="13"/>
      <c r="I75" s="13"/>
      <c r="J75" s="15"/>
    </row>
    <row r="76" spans="1:12" x14ac:dyDescent="0.25">
      <c r="A76" s="13"/>
      <c r="E76" s="13"/>
      <c r="G76" s="13"/>
      <c r="H76" s="13"/>
      <c r="I76" s="13"/>
      <c r="J76" s="15"/>
    </row>
    <row r="77" spans="1:12" x14ac:dyDescent="0.25">
      <c r="A77" s="13"/>
      <c r="B77" s="13"/>
      <c r="C77" s="13"/>
      <c r="D77" s="13"/>
      <c r="E77" s="13"/>
      <c r="F77" s="16"/>
      <c r="G77" s="13"/>
      <c r="H77" s="13"/>
      <c r="I77" s="13"/>
      <c r="J77" s="15"/>
      <c r="L77" s="12"/>
    </row>
    <row r="78" spans="1:12" x14ac:dyDescent="0.25">
      <c r="A78" s="13"/>
      <c r="B78" s="13"/>
      <c r="C78" s="13"/>
      <c r="D78" s="21"/>
      <c r="E78" s="13"/>
      <c r="F78" s="16"/>
      <c r="G78" s="13"/>
      <c r="H78" s="13"/>
      <c r="I78" s="13"/>
      <c r="J78" s="15"/>
      <c r="L78" s="13"/>
    </row>
    <row r="79" spans="1:12" x14ac:dyDescent="0.25">
      <c r="A79" s="13"/>
      <c r="D79" s="13"/>
      <c r="G79" s="13"/>
      <c r="H79" s="13"/>
      <c r="I79" s="13"/>
      <c r="J79" s="15"/>
      <c r="L79" s="13"/>
    </row>
    <row r="80" spans="1:12" x14ac:dyDescent="0.25">
      <c r="A80" s="22"/>
      <c r="B80" s="13"/>
      <c r="C80" s="13"/>
      <c r="D80" s="13"/>
      <c r="E80" s="13"/>
      <c r="F80" s="16"/>
      <c r="G80" s="13"/>
      <c r="H80" s="13"/>
      <c r="I80" s="13"/>
      <c r="J80" s="15"/>
    </row>
    <row r="81" spans="1:12" x14ac:dyDescent="0.25">
      <c r="A81" s="13"/>
      <c r="B81" s="13"/>
      <c r="C81" s="13"/>
      <c r="D81" s="13"/>
      <c r="E81" s="13"/>
      <c r="F81" s="16"/>
      <c r="G81" s="13"/>
      <c r="H81" s="13"/>
      <c r="I81" s="13"/>
      <c r="J81" s="15"/>
    </row>
    <row r="82" spans="1:12" x14ac:dyDescent="0.25">
      <c r="A82" s="13"/>
      <c r="B82" s="13"/>
      <c r="C82" s="13"/>
      <c r="D82" s="13"/>
      <c r="E82" s="13"/>
      <c r="F82" s="16"/>
      <c r="G82" s="13"/>
      <c r="H82" s="13"/>
      <c r="I82" s="13"/>
      <c r="J82" s="15"/>
    </row>
    <row r="83" spans="1:12" x14ac:dyDescent="0.25">
      <c r="A83" s="13"/>
      <c r="B83" s="13"/>
      <c r="C83" s="13"/>
      <c r="D83" s="13"/>
      <c r="E83" s="13"/>
      <c r="F83" s="16"/>
      <c r="G83" s="13"/>
      <c r="H83" s="13"/>
      <c r="I83" s="13"/>
      <c r="J83" s="15"/>
      <c r="L83" s="12"/>
    </row>
    <row r="84" spans="1:12" x14ac:dyDescent="0.25">
      <c r="A84" s="13"/>
      <c r="C84" s="23"/>
      <c r="D84" s="23"/>
      <c r="G84" s="23"/>
      <c r="H84" s="23"/>
      <c r="I84" s="23"/>
      <c r="J84" s="15"/>
      <c r="L84" s="13"/>
    </row>
    <row r="85" spans="1:12" x14ac:dyDescent="0.25">
      <c r="A85" s="13"/>
      <c r="B85" s="13"/>
      <c r="C85" s="13"/>
      <c r="D85" s="13"/>
      <c r="E85" s="13"/>
      <c r="F85" s="16"/>
      <c r="G85" s="13"/>
      <c r="H85" s="13"/>
      <c r="I85" s="13"/>
      <c r="J85" s="15"/>
      <c r="L85" s="13"/>
    </row>
    <row r="86" spans="1:12" x14ac:dyDescent="0.25">
      <c r="A86" s="13"/>
      <c r="B86" s="13"/>
      <c r="C86" s="13"/>
      <c r="D86" s="13"/>
      <c r="E86" s="13"/>
      <c r="F86" s="16"/>
      <c r="G86" s="13"/>
      <c r="H86" s="13"/>
      <c r="I86" s="13"/>
      <c r="J86" s="15"/>
    </row>
    <row r="87" spans="1:12" x14ac:dyDescent="0.25">
      <c r="A87" s="13"/>
      <c r="B87" s="13"/>
      <c r="C87" s="13"/>
      <c r="D87" s="13"/>
      <c r="E87" s="13"/>
      <c r="F87" s="16"/>
      <c r="G87" s="13"/>
      <c r="H87" s="13"/>
      <c r="I87" s="13"/>
      <c r="J87" s="15"/>
    </row>
    <row r="88" spans="1:12" x14ac:dyDescent="0.25">
      <c r="A88" s="13"/>
      <c r="G88" s="13"/>
      <c r="H88" s="13"/>
      <c r="I88" s="13"/>
      <c r="J88" s="15"/>
    </row>
    <row r="89" spans="1:12" x14ac:dyDescent="0.25">
      <c r="A89" s="13"/>
      <c r="B89" s="13"/>
      <c r="C89" s="13"/>
      <c r="D89" s="13"/>
      <c r="E89" s="13"/>
      <c r="F89" s="16"/>
      <c r="G89" s="13"/>
      <c r="H89" s="13"/>
      <c r="I89" s="13"/>
      <c r="J89" s="15"/>
    </row>
    <row r="90" spans="1:12" x14ac:dyDescent="0.25">
      <c r="A90" s="13"/>
      <c r="B90" s="13"/>
      <c r="C90" s="13"/>
      <c r="D90" s="13"/>
      <c r="E90" s="13"/>
      <c r="F90" s="16"/>
      <c r="G90" s="13"/>
      <c r="H90" s="13"/>
      <c r="I90" s="13"/>
      <c r="J90" s="15"/>
    </row>
    <row r="91" spans="1:12" x14ac:dyDescent="0.25">
      <c r="A91" s="13"/>
      <c r="B91" s="13"/>
      <c r="C91" s="13"/>
      <c r="D91" s="13"/>
      <c r="E91" s="13"/>
      <c r="F91" s="16"/>
      <c r="G91" s="13"/>
      <c r="H91" s="13"/>
      <c r="I91" s="13"/>
      <c r="J91" s="15"/>
    </row>
    <row r="92" spans="1:12" x14ac:dyDescent="0.25">
      <c r="A92" s="13"/>
      <c r="B92" s="13"/>
      <c r="C92" s="13"/>
      <c r="D92" s="13"/>
      <c r="E92" s="13"/>
      <c r="F92" s="16"/>
      <c r="G92" s="13"/>
      <c r="H92" s="13"/>
      <c r="I92" s="13"/>
      <c r="J92" s="15"/>
    </row>
    <row r="93" spans="1:12" x14ac:dyDescent="0.25">
      <c r="A93" s="13"/>
      <c r="B93" s="13"/>
      <c r="C93" s="13"/>
      <c r="D93" s="13"/>
      <c r="E93" s="13"/>
      <c r="F93" s="16"/>
      <c r="G93" s="13"/>
      <c r="H93" s="13"/>
      <c r="I93" s="13"/>
      <c r="J93" s="15"/>
    </row>
    <row r="94" spans="1:12" x14ac:dyDescent="0.25">
      <c r="A94" s="13"/>
      <c r="B94" s="13"/>
      <c r="C94" s="13"/>
      <c r="D94" s="13"/>
      <c r="E94" s="13"/>
      <c r="F94" s="16"/>
      <c r="G94" s="13"/>
      <c r="H94" s="13"/>
      <c r="I94" s="13"/>
      <c r="J94" s="15"/>
    </row>
    <row r="95" spans="1:12" x14ac:dyDescent="0.25">
      <c r="A95" s="13"/>
      <c r="B95" s="13"/>
      <c r="C95" s="13"/>
      <c r="D95" s="13"/>
      <c r="E95" s="13"/>
      <c r="F95" s="16"/>
      <c r="G95" s="13"/>
      <c r="H95" s="13"/>
      <c r="I95" s="13"/>
      <c r="J95" s="15"/>
    </row>
    <row r="96" spans="1:12" x14ac:dyDescent="0.25">
      <c r="A96" s="13"/>
      <c r="B96" s="13"/>
      <c r="C96" s="13"/>
      <c r="D96" s="13"/>
      <c r="E96" s="13"/>
      <c r="F96" s="16"/>
      <c r="G96" s="13"/>
      <c r="H96" s="13"/>
      <c r="I96" s="13"/>
      <c r="J96" s="15"/>
    </row>
    <row r="97" spans="1:11" x14ac:dyDescent="0.25">
      <c r="A97" s="13"/>
      <c r="G97" s="13"/>
      <c r="H97" s="13"/>
      <c r="I97" s="13"/>
      <c r="J97" s="15"/>
    </row>
    <row r="98" spans="1:11" x14ac:dyDescent="0.25">
      <c r="A98" s="13"/>
      <c r="B98" s="13"/>
      <c r="C98" s="13"/>
      <c r="D98" s="13"/>
      <c r="E98" s="13"/>
      <c r="F98" s="16"/>
      <c r="G98" s="13"/>
      <c r="H98" s="13"/>
      <c r="I98" s="13"/>
      <c r="J98" s="15"/>
    </row>
    <row r="99" spans="1:11" x14ac:dyDescent="0.25">
      <c r="A99" s="13"/>
      <c r="B99" s="13"/>
      <c r="C99" s="13"/>
      <c r="D99" s="13"/>
      <c r="E99" s="13"/>
      <c r="F99" s="16"/>
      <c r="G99" s="13"/>
      <c r="H99" s="13"/>
      <c r="I99" s="13"/>
      <c r="J99" s="15"/>
    </row>
    <row r="100" spans="1:11" x14ac:dyDescent="0.25">
      <c r="A100" s="13"/>
      <c r="B100" s="13"/>
      <c r="C100" s="13"/>
      <c r="D100" s="13"/>
      <c r="E100" s="13"/>
      <c r="F100" s="16"/>
      <c r="G100" s="13"/>
      <c r="H100" s="13"/>
      <c r="I100" s="13"/>
      <c r="J100" s="15"/>
    </row>
    <row r="101" spans="1:11" x14ac:dyDescent="0.25">
      <c r="A101" s="13"/>
      <c r="D101" s="13"/>
      <c r="G101" s="13"/>
      <c r="H101" s="13"/>
      <c r="I101" s="13"/>
      <c r="J101" s="15"/>
    </row>
    <row r="102" spans="1:11" x14ac:dyDescent="0.25">
      <c r="A102" s="13"/>
      <c r="B102" s="13"/>
      <c r="C102" s="13"/>
      <c r="D102" s="13"/>
      <c r="E102" s="13"/>
      <c r="F102" s="16"/>
      <c r="G102" s="13"/>
      <c r="H102" s="13"/>
      <c r="I102" s="13"/>
      <c r="J102" s="15"/>
    </row>
    <row r="103" spans="1:11" x14ac:dyDescent="0.25">
      <c r="A103" s="13"/>
      <c r="B103" s="13"/>
      <c r="C103" s="13"/>
      <c r="D103" s="13"/>
      <c r="E103" s="13"/>
      <c r="F103" s="16"/>
      <c r="G103" s="13"/>
      <c r="H103" s="13"/>
      <c r="I103" s="13"/>
      <c r="J103" s="15"/>
    </row>
    <row r="104" spans="1:11" x14ac:dyDescent="0.25">
      <c r="A104" s="13"/>
      <c r="B104" s="13"/>
      <c r="C104" s="13"/>
      <c r="D104" s="13"/>
      <c r="E104" s="13"/>
      <c r="F104" s="16"/>
      <c r="G104" s="13"/>
      <c r="H104" s="13"/>
      <c r="I104" s="13"/>
      <c r="J104" s="15"/>
    </row>
    <row r="105" spans="1:11" x14ac:dyDescent="0.25">
      <c r="A105" s="13"/>
      <c r="B105" s="13"/>
      <c r="C105" s="13"/>
      <c r="D105" s="13"/>
      <c r="E105" s="13"/>
      <c r="F105" s="16"/>
      <c r="G105" s="13"/>
      <c r="H105" s="13"/>
      <c r="I105" s="13"/>
      <c r="J105" s="15"/>
    </row>
    <row r="106" spans="1:11" x14ac:dyDescent="0.25">
      <c r="A106" s="13"/>
      <c r="G106" s="13"/>
      <c r="H106" s="13"/>
      <c r="I106" s="13"/>
      <c r="J106" s="15"/>
    </row>
    <row r="107" spans="1:11" x14ac:dyDescent="0.25">
      <c r="A107" s="13"/>
      <c r="B107" s="13"/>
      <c r="C107" s="13"/>
      <c r="D107" s="13"/>
      <c r="E107" s="13"/>
      <c r="F107" s="16"/>
      <c r="G107" s="13"/>
      <c r="H107" s="13"/>
      <c r="I107" s="13"/>
      <c r="J107" s="15"/>
    </row>
    <row r="108" spans="1:11" x14ac:dyDescent="0.25">
      <c r="A108" s="13"/>
      <c r="B108" s="13"/>
      <c r="G108" s="13"/>
      <c r="H108" s="13"/>
      <c r="I108" s="13"/>
      <c r="J108" s="15"/>
    </row>
    <row r="109" spans="1:11" x14ac:dyDescent="0.25">
      <c r="A109" s="13"/>
      <c r="B109" s="13"/>
      <c r="C109" s="13"/>
      <c r="D109" s="13"/>
      <c r="E109" s="13"/>
      <c r="F109" s="16"/>
      <c r="G109" s="13"/>
      <c r="H109" s="13"/>
      <c r="I109" s="13"/>
      <c r="J109" s="15"/>
      <c r="K109" s="18"/>
    </row>
    <row r="110" spans="1:11" x14ac:dyDescent="0.25">
      <c r="A110" s="13"/>
      <c r="B110" s="13"/>
      <c r="C110" s="13"/>
      <c r="D110" s="13"/>
      <c r="E110" s="13"/>
      <c r="F110" s="16"/>
      <c r="G110" s="13"/>
      <c r="H110" s="13"/>
      <c r="I110" s="13"/>
      <c r="J110" s="15"/>
    </row>
    <row r="111" spans="1:11" x14ac:dyDescent="0.25">
      <c r="A111" s="13"/>
      <c r="B111" s="13"/>
      <c r="C111" s="13"/>
      <c r="D111" s="13"/>
      <c r="E111" s="13"/>
      <c r="F111" s="16"/>
      <c r="G111" s="13"/>
      <c r="H111" s="13"/>
      <c r="I111" s="13"/>
      <c r="J111" s="15"/>
    </row>
    <row r="112" spans="1:11" x14ac:dyDescent="0.25">
      <c r="A112" s="13"/>
      <c r="B112" s="13"/>
      <c r="C112" s="13"/>
      <c r="D112" s="13"/>
      <c r="E112" s="13"/>
      <c r="F112" s="16"/>
      <c r="G112" s="13"/>
      <c r="H112" s="13"/>
      <c r="I112" s="13"/>
      <c r="J112" s="15"/>
    </row>
    <row r="113" spans="1:12" x14ac:dyDescent="0.25">
      <c r="A113" s="13"/>
      <c r="B113" s="13"/>
      <c r="C113" s="13"/>
      <c r="D113" s="13"/>
      <c r="E113" s="13"/>
      <c r="F113" s="16"/>
      <c r="G113" s="13"/>
      <c r="H113" s="13"/>
      <c r="I113" s="13"/>
      <c r="J113" s="15"/>
    </row>
    <row r="114" spans="1:12" x14ac:dyDescent="0.25">
      <c r="A114" s="13"/>
      <c r="C114" s="13"/>
      <c r="D114" s="13"/>
      <c r="G114" s="23"/>
      <c r="H114" s="13"/>
      <c r="I114" s="13"/>
      <c r="J114" s="15"/>
    </row>
    <row r="115" spans="1:12" x14ac:dyDescent="0.25">
      <c r="A115" s="13"/>
      <c r="B115" s="13"/>
      <c r="C115" s="13"/>
      <c r="D115" s="21"/>
      <c r="E115" s="13"/>
      <c r="F115" s="16"/>
      <c r="G115" s="13"/>
      <c r="H115" s="13"/>
      <c r="I115" s="13"/>
      <c r="J115" s="15"/>
    </row>
    <row r="116" spans="1:12" x14ac:dyDescent="0.25">
      <c r="A116" s="13"/>
      <c r="B116" s="13"/>
      <c r="C116" s="13"/>
      <c r="D116" s="13"/>
      <c r="E116" s="13"/>
      <c r="F116" s="16"/>
      <c r="G116" s="13"/>
      <c r="H116" s="13"/>
      <c r="I116" s="13"/>
      <c r="J116" s="15"/>
    </row>
    <row r="117" spans="1:12" x14ac:dyDescent="0.25">
      <c r="A117" s="13"/>
      <c r="B117" s="13"/>
      <c r="C117" s="13"/>
      <c r="D117" s="13"/>
      <c r="E117" s="13"/>
      <c r="F117" s="16"/>
      <c r="G117" s="13"/>
      <c r="H117" s="13"/>
      <c r="I117" s="13"/>
      <c r="J117" s="15"/>
    </row>
    <row r="118" spans="1:12" x14ac:dyDescent="0.25">
      <c r="A118" s="13"/>
      <c r="B118" s="13"/>
      <c r="C118" s="13"/>
      <c r="D118" s="13"/>
      <c r="E118" s="13"/>
      <c r="F118" s="16"/>
      <c r="G118" s="13"/>
      <c r="H118" s="13"/>
      <c r="I118" s="13"/>
      <c r="J118" s="15"/>
    </row>
    <row r="119" spans="1:12" x14ac:dyDescent="0.25">
      <c r="A119" s="13"/>
      <c r="B119" s="13"/>
      <c r="C119" s="13"/>
      <c r="D119" s="13"/>
      <c r="E119" s="13"/>
      <c r="F119" s="16"/>
      <c r="G119" s="13"/>
      <c r="H119" s="13"/>
      <c r="I119" s="13"/>
      <c r="J119" s="15"/>
    </row>
    <row r="120" spans="1:12" x14ac:dyDescent="0.25">
      <c r="A120" s="13"/>
      <c r="B120" s="13"/>
      <c r="C120" s="13"/>
      <c r="D120" s="13"/>
      <c r="E120" s="13"/>
      <c r="F120" s="16"/>
      <c r="G120" s="13"/>
      <c r="H120" s="13"/>
      <c r="I120" s="13"/>
      <c r="J120" s="15"/>
    </row>
    <row r="121" spans="1:12" x14ac:dyDescent="0.25">
      <c r="A121" s="13"/>
      <c r="G121" s="13"/>
      <c r="H121" s="13"/>
      <c r="I121" s="13"/>
      <c r="J121" s="15"/>
    </row>
    <row r="122" spans="1:12" x14ac:dyDescent="0.25">
      <c r="A122" s="13"/>
      <c r="B122" s="13"/>
      <c r="C122" s="13"/>
      <c r="D122" s="13"/>
      <c r="E122" s="13"/>
      <c r="F122" s="16"/>
      <c r="G122" s="13"/>
      <c r="H122" s="13"/>
      <c r="I122" s="13"/>
      <c r="J122" s="15"/>
    </row>
    <row r="123" spans="1:12" x14ac:dyDescent="0.25">
      <c r="A123" s="13"/>
      <c r="B123" s="13"/>
      <c r="C123" s="13"/>
      <c r="D123" s="13"/>
      <c r="E123" s="13"/>
      <c r="F123" s="16"/>
      <c r="G123" s="23"/>
      <c r="H123" s="23"/>
      <c r="I123" s="23"/>
      <c r="J123" s="15"/>
    </row>
    <row r="124" spans="1:12" x14ac:dyDescent="0.25">
      <c r="A124" s="13"/>
      <c r="B124" s="13"/>
      <c r="C124" s="13"/>
      <c r="D124" s="13"/>
      <c r="E124" s="13"/>
      <c r="F124" s="16"/>
      <c r="G124" s="13"/>
      <c r="H124" s="13"/>
      <c r="I124" s="13"/>
      <c r="J124" s="15"/>
      <c r="L124" s="12"/>
    </row>
    <row r="125" spans="1:12" x14ac:dyDescent="0.25">
      <c r="A125" s="13"/>
      <c r="B125" s="13"/>
      <c r="C125" s="13"/>
      <c r="D125" s="13"/>
      <c r="E125" s="13"/>
      <c r="F125" s="16"/>
      <c r="G125" s="13"/>
      <c r="H125" s="13"/>
      <c r="I125" s="13"/>
      <c r="J125" s="15"/>
      <c r="L125" s="13"/>
    </row>
    <row r="126" spans="1:12" x14ac:dyDescent="0.25">
      <c r="A126" s="13"/>
      <c r="B126" s="13"/>
      <c r="C126" s="13"/>
      <c r="D126" s="13"/>
      <c r="E126" s="13"/>
      <c r="F126" s="16"/>
      <c r="G126" s="13"/>
      <c r="H126" s="13"/>
      <c r="I126" s="13"/>
      <c r="J126" s="15"/>
      <c r="L126" s="12"/>
    </row>
    <row r="127" spans="1:12" x14ac:dyDescent="0.25">
      <c r="A127" s="13"/>
      <c r="B127" s="13"/>
      <c r="C127" s="13"/>
      <c r="D127" s="13"/>
      <c r="E127" s="13"/>
      <c r="F127" s="16"/>
      <c r="G127" s="13"/>
      <c r="H127" s="13"/>
      <c r="I127" s="13"/>
      <c r="J127" s="15"/>
      <c r="L127" s="12"/>
    </row>
    <row r="128" spans="1:12" x14ac:dyDescent="0.25">
      <c r="A128" s="13"/>
      <c r="B128" s="13"/>
      <c r="C128" s="13"/>
      <c r="D128" s="13"/>
      <c r="E128" s="13"/>
      <c r="F128" s="16"/>
      <c r="G128" s="13"/>
      <c r="H128" s="13"/>
      <c r="I128" s="13"/>
      <c r="J128" s="15"/>
      <c r="L128" s="12"/>
    </row>
    <row r="129" spans="1:12" x14ac:dyDescent="0.25">
      <c r="A129" s="13"/>
      <c r="G129" s="13"/>
      <c r="H129" s="13"/>
      <c r="I129" s="13"/>
      <c r="J129" s="15"/>
      <c r="L129" s="12"/>
    </row>
    <row r="130" spans="1:12" x14ac:dyDescent="0.25">
      <c r="A130" s="13"/>
      <c r="B130" s="13"/>
      <c r="C130" s="13"/>
      <c r="D130" s="13"/>
      <c r="E130" s="13"/>
      <c r="F130" s="16"/>
      <c r="G130" s="13"/>
      <c r="H130" s="13"/>
      <c r="I130" s="13"/>
      <c r="J130" s="15"/>
      <c r="L130" s="12"/>
    </row>
    <row r="131" spans="1:12" x14ac:dyDescent="0.25">
      <c r="A131" s="13"/>
      <c r="G131" s="23"/>
      <c r="H131" s="13"/>
      <c r="I131" s="13"/>
      <c r="J131" s="15"/>
      <c r="L131" s="12"/>
    </row>
    <row r="132" spans="1:12" x14ac:dyDescent="0.25">
      <c r="A132" s="13"/>
      <c r="B132" s="13"/>
      <c r="C132" s="13"/>
      <c r="D132" s="13"/>
      <c r="E132" s="13"/>
      <c r="F132" s="16"/>
      <c r="G132" s="13"/>
      <c r="H132" s="13"/>
      <c r="I132" s="13"/>
      <c r="J132" s="15"/>
      <c r="L132" s="12"/>
    </row>
    <row r="133" spans="1:12" x14ac:dyDescent="0.25">
      <c r="D133" s="13"/>
      <c r="E133" s="13"/>
      <c r="G133" s="18"/>
      <c r="J133" s="15"/>
      <c r="L133" s="12"/>
    </row>
    <row r="134" spans="1:12" x14ac:dyDescent="0.25">
      <c r="D134" s="13"/>
      <c r="E134" s="13"/>
      <c r="G134" s="18"/>
      <c r="J134" s="15"/>
    </row>
    <row r="135" spans="1:12" x14ac:dyDescent="0.25">
      <c r="D135" s="13"/>
      <c r="E135" s="13"/>
      <c r="G135" s="18"/>
      <c r="J135" s="15"/>
      <c r="L135" s="12"/>
    </row>
    <row r="136" spans="1:12" x14ac:dyDescent="0.25">
      <c r="D136" s="13"/>
      <c r="E136" s="13"/>
      <c r="G136" s="18"/>
      <c r="J136" s="15"/>
      <c r="L136" s="12"/>
    </row>
    <row r="137" spans="1:12" x14ac:dyDescent="0.25">
      <c r="D137" s="13"/>
      <c r="E137" s="13"/>
      <c r="J137" s="15"/>
      <c r="L137" s="12"/>
    </row>
    <row r="138" spans="1:12" x14ac:dyDescent="0.25">
      <c r="D138" s="13"/>
      <c r="E138" s="13"/>
      <c r="G138" s="19"/>
      <c r="J138" s="15"/>
      <c r="L138" s="13"/>
    </row>
    <row r="139" spans="1:12" x14ac:dyDescent="0.25">
      <c r="D139" s="13"/>
      <c r="E139" s="13"/>
      <c r="G139" s="18"/>
      <c r="J139" s="15"/>
      <c r="L139" s="12"/>
    </row>
    <row r="140" spans="1:12" x14ac:dyDescent="0.25">
      <c r="D140" s="13"/>
      <c r="E140" s="13"/>
      <c r="G140" s="18"/>
      <c r="J140" s="15"/>
    </row>
    <row r="141" spans="1:12" x14ac:dyDescent="0.25">
      <c r="D141" s="13"/>
      <c r="E141" s="13"/>
      <c r="J141" s="15"/>
    </row>
    <row r="142" spans="1:12" x14ac:dyDescent="0.25">
      <c r="D142" s="13"/>
      <c r="E142" s="13"/>
      <c r="G142" s="19"/>
      <c r="J142" s="15"/>
    </row>
    <row r="143" spans="1:12" x14ac:dyDescent="0.25">
      <c r="D143" s="13"/>
      <c r="E143" s="13"/>
      <c r="G143" s="18"/>
      <c r="J143" s="15"/>
    </row>
    <row r="144" spans="1:12" x14ac:dyDescent="0.25">
      <c r="D144" s="13"/>
      <c r="E144" s="13"/>
      <c r="G144" s="18"/>
      <c r="J144" s="15"/>
    </row>
    <row r="145" spans="4:10" x14ac:dyDescent="0.25">
      <c r="D145" s="13"/>
      <c r="E145" s="13"/>
      <c r="G145" s="18"/>
      <c r="J145" s="15"/>
    </row>
    <row r="146" spans="4:10" x14ac:dyDescent="0.25">
      <c r="D146" s="13"/>
      <c r="E146" s="13"/>
      <c r="G146" s="18"/>
      <c r="J146" s="15"/>
    </row>
    <row r="147" spans="4:10" x14ac:dyDescent="0.25">
      <c r="D147" s="13"/>
      <c r="E147" s="13"/>
      <c r="G147" s="18"/>
      <c r="J147" s="15"/>
    </row>
    <row r="148" spans="4:10" x14ac:dyDescent="0.25">
      <c r="D148" s="13"/>
      <c r="E148" s="13"/>
      <c r="G148" s="18"/>
      <c r="J148" s="15"/>
    </row>
    <row r="149" spans="4:10" x14ac:dyDescent="0.25">
      <c r="D149" s="13"/>
      <c r="E149" s="13"/>
      <c r="G149" s="18"/>
      <c r="J149" s="15"/>
    </row>
    <row r="150" spans="4:10" x14ac:dyDescent="0.25">
      <c r="D150" s="13"/>
      <c r="E150" s="13"/>
      <c r="G150" s="18"/>
      <c r="J150" s="15"/>
    </row>
    <row r="151" spans="4:10" x14ac:dyDescent="0.25">
      <c r="D151" s="13"/>
      <c r="E151" s="13"/>
      <c r="G151" s="18"/>
      <c r="J151" s="15"/>
    </row>
    <row r="152" spans="4:10" x14ac:dyDescent="0.25">
      <c r="D152" s="13"/>
      <c r="E152" s="13"/>
      <c r="G152" s="18"/>
      <c r="J152" s="15"/>
    </row>
    <row r="153" spans="4:10" x14ac:dyDescent="0.25">
      <c r="D153" s="13"/>
      <c r="E153" s="13"/>
      <c r="G153" s="19"/>
      <c r="J153" s="15"/>
    </row>
    <row r="154" spans="4:10" x14ac:dyDescent="0.25">
      <c r="D154" s="13"/>
      <c r="E154" s="13"/>
      <c r="G154" s="18"/>
      <c r="J154" s="15"/>
    </row>
    <row r="155" spans="4:10" x14ac:dyDescent="0.25">
      <c r="D155" s="13"/>
      <c r="E155" s="13"/>
      <c r="G155" s="18"/>
      <c r="J155" s="15"/>
    </row>
    <row r="156" spans="4:10" x14ac:dyDescent="0.25">
      <c r="D156" s="13"/>
      <c r="E156" s="13"/>
      <c r="G156" s="18"/>
      <c r="J156" s="15"/>
    </row>
    <row r="157" spans="4:10" x14ac:dyDescent="0.25">
      <c r="D157" s="13"/>
      <c r="E157" s="13"/>
      <c r="G157" s="18"/>
      <c r="J157" s="15"/>
    </row>
    <row r="158" spans="4:10" x14ac:dyDescent="0.25">
      <c r="D158" s="13"/>
      <c r="E158" s="13"/>
      <c r="G158" s="18"/>
      <c r="J158" s="15"/>
    </row>
    <row r="159" spans="4:10" x14ac:dyDescent="0.25">
      <c r="D159" s="13"/>
      <c r="E159" s="13"/>
      <c r="G159" s="18"/>
      <c r="J159" s="15"/>
    </row>
    <row r="160" spans="4:10" x14ac:dyDescent="0.25">
      <c r="D160" s="13"/>
      <c r="E160" s="13"/>
      <c r="G160" s="18"/>
      <c r="J160" s="15"/>
    </row>
    <row r="161" spans="4:10" x14ac:dyDescent="0.25">
      <c r="D161" s="13"/>
      <c r="E161" s="13"/>
      <c r="G161" s="18"/>
      <c r="J161" s="15"/>
    </row>
    <row r="162" spans="4:10" x14ac:dyDescent="0.25">
      <c r="D162" s="13"/>
      <c r="E162" s="13"/>
      <c r="G162" s="18"/>
      <c r="J162" s="15"/>
    </row>
    <row r="163" spans="4:10" x14ac:dyDescent="0.25">
      <c r="D163" s="13"/>
      <c r="E163" s="13"/>
      <c r="G163" s="18"/>
      <c r="J163" s="15"/>
    </row>
    <row r="164" spans="4:10" x14ac:dyDescent="0.25">
      <c r="D164" s="13"/>
      <c r="E164" s="13"/>
      <c r="G164" s="18"/>
      <c r="J164" s="15"/>
    </row>
    <row r="165" spans="4:10" x14ac:dyDescent="0.25">
      <c r="D165" s="13"/>
      <c r="E165" s="13"/>
      <c r="G165" s="18"/>
      <c r="J165" s="15"/>
    </row>
    <row r="166" spans="4:10" x14ac:dyDescent="0.25">
      <c r="D166" s="13"/>
      <c r="E166" s="13"/>
      <c r="G166" s="18"/>
      <c r="J166" s="15"/>
    </row>
    <row r="167" spans="4:10" x14ac:dyDescent="0.25">
      <c r="D167" s="13"/>
      <c r="E167" s="13"/>
      <c r="G167" s="18"/>
      <c r="J167" s="15"/>
    </row>
    <row r="168" spans="4:10" x14ac:dyDescent="0.25">
      <c r="D168" s="13"/>
      <c r="E168" s="13"/>
      <c r="G168" s="18"/>
      <c r="J168" s="15"/>
    </row>
    <row r="169" spans="4:10" x14ac:dyDescent="0.25">
      <c r="D169" s="13"/>
      <c r="E169" s="13"/>
      <c r="G169" s="18"/>
      <c r="J169" s="15"/>
    </row>
    <row r="170" spans="4:10" x14ac:dyDescent="0.25">
      <c r="D170" s="13"/>
      <c r="E170" s="13"/>
      <c r="G170" s="18"/>
      <c r="J170" s="15"/>
    </row>
    <row r="171" spans="4:10" x14ac:dyDescent="0.25">
      <c r="D171" s="13"/>
      <c r="E171" s="13"/>
      <c r="G171" s="18"/>
      <c r="J171" s="15"/>
    </row>
    <row r="172" spans="4:10" x14ac:dyDescent="0.25">
      <c r="D172" s="13"/>
      <c r="E172" s="13"/>
      <c r="G172" s="18"/>
      <c r="J172" s="15"/>
    </row>
    <row r="173" spans="4:10" x14ac:dyDescent="0.25">
      <c r="D173" s="13"/>
      <c r="E173" s="13"/>
      <c r="G173" s="18"/>
      <c r="J173" s="15"/>
    </row>
    <row r="174" spans="4:10" x14ac:dyDescent="0.25">
      <c r="D174" s="13"/>
      <c r="E174" s="13"/>
      <c r="G174" s="18"/>
      <c r="J174" s="15"/>
    </row>
    <row r="175" spans="4:10" x14ac:dyDescent="0.25">
      <c r="D175" s="13"/>
      <c r="E175" s="13"/>
      <c r="G175" s="18"/>
      <c r="J175" s="15"/>
    </row>
    <row r="176" spans="4:10" x14ac:dyDescent="0.25">
      <c r="D176" s="13"/>
      <c r="E176" s="13"/>
      <c r="G176" s="18"/>
      <c r="J176" s="15"/>
    </row>
    <row r="177" spans="4:10" x14ac:dyDescent="0.25">
      <c r="D177" s="13"/>
      <c r="E177" s="13"/>
      <c r="G177" s="18"/>
      <c r="J177" s="15"/>
    </row>
    <row r="178" spans="4:10" x14ac:dyDescent="0.25">
      <c r="D178" s="13"/>
      <c r="E178" s="13"/>
      <c r="G178" s="18"/>
      <c r="J178" s="15"/>
    </row>
    <row r="179" spans="4:10" x14ac:dyDescent="0.25">
      <c r="D179" s="13"/>
      <c r="E179" s="13"/>
      <c r="G179" s="19"/>
      <c r="J179" s="15"/>
    </row>
    <row r="180" spans="4:10" x14ac:dyDescent="0.25">
      <c r="D180" s="13"/>
      <c r="E180" s="13"/>
      <c r="G180" s="19"/>
      <c r="J180" s="15"/>
    </row>
    <row r="181" spans="4:10" x14ac:dyDescent="0.25">
      <c r="D181" s="13"/>
      <c r="E181" s="13"/>
      <c r="G181" s="19"/>
      <c r="J181" s="15"/>
    </row>
    <row r="182" spans="4:10" x14ac:dyDescent="0.25">
      <c r="D182" s="13"/>
      <c r="E182" s="13"/>
      <c r="G182" s="18"/>
      <c r="J182" s="15"/>
    </row>
    <row r="183" spans="4:10" x14ac:dyDescent="0.25">
      <c r="D183" s="13"/>
      <c r="E183" s="13"/>
      <c r="G183" s="18"/>
      <c r="J183" s="15"/>
    </row>
    <row r="184" spans="4:10" x14ac:dyDescent="0.25">
      <c r="D184" s="13"/>
      <c r="E184" s="13"/>
      <c r="G184" s="18"/>
      <c r="J184" s="15"/>
    </row>
    <row r="185" spans="4:10" x14ac:dyDescent="0.25">
      <c r="D185" s="13"/>
      <c r="E185" s="13"/>
      <c r="G185" s="18"/>
      <c r="J185" s="15"/>
    </row>
    <row r="186" spans="4:10" x14ac:dyDescent="0.25">
      <c r="D186" s="13"/>
      <c r="E186" s="13"/>
      <c r="G186" s="18"/>
      <c r="J186" s="15"/>
    </row>
    <row r="187" spans="4:10" x14ac:dyDescent="0.25">
      <c r="D187" s="13"/>
      <c r="E187" s="13"/>
      <c r="G187" s="18"/>
      <c r="J187" s="15"/>
    </row>
    <row r="188" spans="4:10" x14ac:dyDescent="0.25">
      <c r="D188" s="13"/>
      <c r="E188" s="13"/>
      <c r="G188" s="18"/>
      <c r="J188" s="15"/>
    </row>
    <row r="189" spans="4:10" x14ac:dyDescent="0.25">
      <c r="D189" s="13"/>
      <c r="E189" s="13"/>
      <c r="G189" s="19"/>
      <c r="H189" s="19"/>
      <c r="J189" s="15"/>
    </row>
    <row r="190" spans="4:10" x14ac:dyDescent="0.25">
      <c r="D190" s="13"/>
      <c r="E190" s="13"/>
      <c r="G190" s="19"/>
      <c r="J190" s="15"/>
    </row>
    <row r="191" spans="4:10" x14ac:dyDescent="0.25">
      <c r="D191" s="13"/>
      <c r="E191" s="13"/>
      <c r="G191" s="19"/>
      <c r="J191" s="15"/>
    </row>
    <row r="192" spans="4:10" x14ac:dyDescent="0.25">
      <c r="D192" s="13"/>
      <c r="E192" s="13"/>
      <c r="G192" s="18"/>
      <c r="J192" s="15"/>
    </row>
    <row r="193" spans="4:10" x14ac:dyDescent="0.25">
      <c r="D193" s="13"/>
      <c r="E193" s="13"/>
      <c r="G193" s="18"/>
      <c r="J193" s="15"/>
    </row>
    <row r="194" spans="4:10" x14ac:dyDescent="0.25">
      <c r="D194" s="13"/>
      <c r="E194" s="13"/>
      <c r="G194" s="18"/>
      <c r="J194" s="15"/>
    </row>
    <row r="195" spans="4:10" x14ac:dyDescent="0.25">
      <c r="D195" s="13"/>
      <c r="E195" s="13"/>
      <c r="G195" s="18"/>
      <c r="J195" s="15"/>
    </row>
    <row r="196" spans="4:10" x14ac:dyDescent="0.25">
      <c r="D196" s="13"/>
      <c r="E196" s="13"/>
      <c r="G196" s="18"/>
      <c r="J196" s="15"/>
    </row>
    <row r="197" spans="4:10" x14ac:dyDescent="0.25">
      <c r="D197" s="13"/>
      <c r="E197" s="13"/>
      <c r="G197" s="18"/>
      <c r="J197" s="15"/>
    </row>
    <row r="198" spans="4:10" x14ac:dyDescent="0.25">
      <c r="D198" s="13"/>
      <c r="E198" s="13"/>
      <c r="G198" s="18"/>
      <c r="J198" s="15"/>
    </row>
    <row r="199" spans="4:10" x14ac:dyDescent="0.25">
      <c r="D199" s="13"/>
      <c r="E199" s="13"/>
      <c r="G199" s="18"/>
      <c r="J199" s="15"/>
    </row>
    <row r="200" spans="4:10" x14ac:dyDescent="0.25">
      <c r="D200" s="13"/>
      <c r="E200" s="13"/>
      <c r="G200" s="18"/>
      <c r="J200" s="15"/>
    </row>
    <row r="201" spans="4:10" x14ac:dyDescent="0.25">
      <c r="G201" s="18"/>
      <c r="J201" s="15"/>
    </row>
    <row r="202" spans="4:10" x14ac:dyDescent="0.25">
      <c r="J202" s="15"/>
    </row>
  </sheetData>
  <autoFilter ref="A1:K202"/>
  <sortState ref="L1:L202">
    <sortCondition ref="L1:L202"/>
  </sortState>
  <dataValidations count="4">
    <dataValidation type="list" errorStyle="information" allowBlank="1" showInputMessage="1" showErrorMessage="1" errorTitle="New club" sqref="D1">
      <formula1>"Club_names"</formula1>
    </dataValidation>
    <dataValidation type="list" allowBlank="1" sqref="E44:E46 E48:E49 E51:E55 E58 E60:E62 E64:E66 E68:E69 E72:E74 E3:E5 E10:E20 E22:E25 E27:E42 E77:E87 E133:E200 E89:E91 E93:E96 E98:E103 E105:E107 E109:E110 E112:E117 E120 E122:E128 E130">
      <formula1>Age_categories</formula1>
    </dataValidation>
    <dataValidation type="list" errorStyle="information" allowBlank="1" sqref="D41:D42 D44:D46 D48:D49 D51:D55 D58 D60:D62 D64:D66 D68:D69 D72:D74 D77 D4:D5 D10:D20 D22:D25 D28:D39 D79:D87 D133:D200 D89:D91 D130 D99:D103 D105:D107 D109:D110 D112:D114 D117 D120 D122:D128 D93:D96">
      <formula1>Clubs</formula1>
    </dataValidation>
    <dataValidation type="list" showDropDown="1" sqref="D40 B55 D78 D3 D115:D116">
      <formula1>Club_names</formula1>
    </dataValidation>
  </dataValidations>
  <pageMargins left="0.7" right="0.7" top="0.75" bottom="0.75" header="0.3" footer="0.3"/>
  <pageSetup paperSize="9" scale="92" fitToHeight="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8"/>
  <sheetViews>
    <sheetView tabSelected="1" workbookViewId="0">
      <selection activeCell="D48" sqref="D48"/>
    </sheetView>
  </sheetViews>
  <sheetFormatPr defaultRowHeight="15" x14ac:dyDescent="0.25"/>
  <cols>
    <col min="4" max="4" width="17.5703125" style="4" customWidth="1"/>
    <col min="5" max="5" width="20.5703125" customWidth="1"/>
    <col min="6" max="6" width="27.28515625" customWidth="1"/>
    <col min="7" max="7" width="12.140625" customWidth="1"/>
    <col min="8" max="8" width="16.42578125" customWidth="1"/>
  </cols>
  <sheetData>
    <row r="2" spans="2:11" ht="15.75" thickBot="1" x14ac:dyDescent="0.3">
      <c r="B2" s="7" t="s">
        <v>5</v>
      </c>
      <c r="C2" s="8" t="s">
        <v>22</v>
      </c>
      <c r="D2" s="7"/>
      <c r="E2" s="8"/>
      <c r="F2" s="7"/>
      <c r="G2" s="8"/>
      <c r="J2" s="3"/>
      <c r="K2" t="s">
        <v>6</v>
      </c>
    </row>
    <row r="3" spans="2:11" x14ac:dyDescent="0.25">
      <c r="K3" t="s">
        <v>7</v>
      </c>
    </row>
    <row r="4" spans="2:11" x14ac:dyDescent="0.25">
      <c r="B4" s="6" t="s">
        <v>0</v>
      </c>
      <c r="C4" s="6" t="s">
        <v>4</v>
      </c>
      <c r="D4" s="6" t="s">
        <v>3</v>
      </c>
      <c r="E4" s="6" t="s">
        <v>1</v>
      </c>
      <c r="F4" s="6" t="s">
        <v>16</v>
      </c>
      <c r="G4" s="6" t="s">
        <v>154</v>
      </c>
      <c r="H4" s="27" t="s">
        <v>283</v>
      </c>
    </row>
    <row r="5" spans="2:11" x14ac:dyDescent="0.25">
      <c r="B5" t="s">
        <v>20</v>
      </c>
    </row>
    <row r="6" spans="2:11" x14ac:dyDescent="0.25">
      <c r="B6" s="5">
        <v>4</v>
      </c>
      <c r="C6" s="4">
        <v>1</v>
      </c>
      <c r="D6" s="4" t="s">
        <v>124</v>
      </c>
      <c r="E6" s="4" t="str">
        <f>VLOOKUP($B6,'Match 1'!$A$2:$I$300, 2)</f>
        <v>Gloucester AC</v>
      </c>
      <c r="F6" s="5">
        <v>39.35</v>
      </c>
      <c r="G6" s="4">
        <v>8</v>
      </c>
      <c r="H6" s="4" t="s">
        <v>274</v>
      </c>
    </row>
    <row r="7" spans="2:11" x14ac:dyDescent="0.25">
      <c r="B7" s="5">
        <v>5</v>
      </c>
      <c r="C7" s="4">
        <v>2</v>
      </c>
      <c r="D7" s="4" t="s">
        <v>125</v>
      </c>
      <c r="E7" s="4" t="str">
        <f>VLOOKUP($B7,'Match 1'!$A$2:$I$300, 2)</f>
        <v>Yate &amp; District AC</v>
      </c>
      <c r="F7" s="5">
        <v>36.24</v>
      </c>
      <c r="G7" s="25">
        <v>6</v>
      </c>
      <c r="H7" s="4" t="s">
        <v>277</v>
      </c>
    </row>
    <row r="8" spans="2:11" x14ac:dyDescent="0.25">
      <c r="B8" s="5">
        <v>55</v>
      </c>
      <c r="C8" s="4">
        <v>3</v>
      </c>
      <c r="D8" s="4" t="s">
        <v>126</v>
      </c>
      <c r="E8" s="4" t="str">
        <f>VLOOKUP($B8,'Match 1'!$A$2:$I$300, 2)</f>
        <v>Yate &amp; District AC</v>
      </c>
      <c r="F8" s="5">
        <v>29.82</v>
      </c>
      <c r="G8" s="4">
        <v>6</v>
      </c>
      <c r="H8" s="4" t="s">
        <v>279</v>
      </c>
    </row>
    <row r="9" spans="2:11" x14ac:dyDescent="0.25">
      <c r="B9" s="5">
        <v>44</v>
      </c>
      <c r="C9" s="4">
        <v>4</v>
      </c>
      <c r="D9" s="33" t="s">
        <v>234</v>
      </c>
      <c r="E9" s="4" t="str">
        <f>VLOOKUP($B9,'Match 1'!$A$2:$I$300, 2)</f>
        <v>Gloucester AC</v>
      </c>
      <c r="F9" s="5">
        <v>23.1</v>
      </c>
      <c r="G9" s="4">
        <v>4</v>
      </c>
      <c r="H9" s="4" t="s">
        <v>280</v>
      </c>
    </row>
    <row r="10" spans="2:11" x14ac:dyDescent="0.25">
      <c r="B10" s="5">
        <v>11</v>
      </c>
      <c r="C10" s="4">
        <v>5</v>
      </c>
      <c r="D10" s="4" t="s">
        <v>127</v>
      </c>
      <c r="E10" s="4" t="str">
        <f>VLOOKUP($B10,'Match 1'!$A$2:$I$300, 2)</f>
        <v>Bristol &amp; West AC</v>
      </c>
      <c r="F10" s="5">
        <v>22.28</v>
      </c>
      <c r="G10" s="4">
        <v>5</v>
      </c>
      <c r="H10" s="4" t="s">
        <v>275</v>
      </c>
    </row>
    <row r="11" spans="2:11" x14ac:dyDescent="0.25">
      <c r="B11" s="5">
        <v>243</v>
      </c>
      <c r="C11" s="4">
        <v>6</v>
      </c>
      <c r="D11" s="4" t="str">
        <f>VLOOKUP($B11,'Match 1'!$A$2:$I$300, 2)</f>
        <v xml:space="preserve">Ruth Bird </v>
      </c>
      <c r="E11" s="4" t="str">
        <f>VLOOKUP($B11,'Match 1'!$A$2:$I$300, 3)</f>
        <v>Cheltenham &amp; County</v>
      </c>
      <c r="F11" s="5">
        <v>21.52</v>
      </c>
      <c r="G11" s="4" t="s">
        <v>207</v>
      </c>
      <c r="H11" s="4" t="s">
        <v>285</v>
      </c>
    </row>
    <row r="12" spans="2:11" x14ac:dyDescent="0.25">
      <c r="B12" s="5">
        <v>1</v>
      </c>
      <c r="C12" s="4">
        <v>7</v>
      </c>
      <c r="D12" s="4" t="s">
        <v>128</v>
      </c>
      <c r="E12" s="4" t="str">
        <f>VLOOKUP($B12,'Match 1'!$A$2:$I$300, 2)</f>
        <v>Bristol &amp; West AC</v>
      </c>
      <c r="F12" s="5">
        <v>21.35</v>
      </c>
      <c r="G12" s="4">
        <v>3</v>
      </c>
      <c r="H12" s="4" t="s">
        <v>281</v>
      </c>
    </row>
    <row r="13" spans="2:11" x14ac:dyDescent="0.25">
      <c r="B13" s="5">
        <v>3</v>
      </c>
      <c r="C13" s="4">
        <v>8</v>
      </c>
      <c r="D13" s="4" t="s">
        <v>129</v>
      </c>
      <c r="E13" s="4" t="str">
        <f>VLOOKUP($B13,'Match 1'!$A$2:$I$300, 2)</f>
        <v>Forest of Dean AC</v>
      </c>
      <c r="F13" s="5">
        <v>21.03</v>
      </c>
      <c r="G13" s="4">
        <v>4</v>
      </c>
      <c r="H13" s="4" t="s">
        <v>276</v>
      </c>
    </row>
    <row r="14" spans="2:11" x14ac:dyDescent="0.25">
      <c r="B14" s="5">
        <v>220</v>
      </c>
      <c r="C14" s="4">
        <v>9</v>
      </c>
      <c r="D14" s="4" t="str">
        <f>VLOOKUP($B14,'Match 1'!$A$2:$I$300, 2)</f>
        <v xml:space="preserve">Lily Bailey </v>
      </c>
      <c r="E14" s="4" t="str">
        <f>VLOOKUP($B14,'Match 1'!$A$2:$I$300, 3)</f>
        <v>Bristol &amp; West AC</v>
      </c>
      <c r="F14" s="5">
        <v>20.78</v>
      </c>
      <c r="G14" s="4" t="s">
        <v>207</v>
      </c>
      <c r="H14" s="4" t="s">
        <v>285</v>
      </c>
    </row>
    <row r="15" spans="2:11" x14ac:dyDescent="0.25">
      <c r="B15" s="5">
        <v>22</v>
      </c>
      <c r="C15" s="4">
        <v>10</v>
      </c>
      <c r="D15" s="4" t="s">
        <v>130</v>
      </c>
      <c r="E15" s="4" t="str">
        <f>VLOOKUP($B15,'Match 1'!$A$2:$I$300, 2)</f>
        <v>Cheltenham &amp; County</v>
      </c>
      <c r="F15" s="5">
        <v>20.66</v>
      </c>
      <c r="G15" s="4">
        <v>3</v>
      </c>
      <c r="H15" s="4" t="s">
        <v>278</v>
      </c>
    </row>
    <row r="16" spans="2:11" x14ac:dyDescent="0.25">
      <c r="B16" s="5">
        <v>2</v>
      </c>
      <c r="C16" s="4">
        <v>11</v>
      </c>
      <c r="D16" s="4" t="s">
        <v>131</v>
      </c>
      <c r="E16" s="4" t="str">
        <f>VLOOKUP($B16,'Match 1'!$A$2:$I$300, 2)</f>
        <v>Cheltenham &amp; County</v>
      </c>
      <c r="F16" s="5">
        <v>20.66</v>
      </c>
      <c r="G16" s="4">
        <v>2</v>
      </c>
      <c r="H16" s="4" t="s">
        <v>282</v>
      </c>
    </row>
    <row r="17" spans="2:9" x14ac:dyDescent="0.25">
      <c r="B17" s="5">
        <v>216</v>
      </c>
      <c r="C17" s="4">
        <v>12</v>
      </c>
      <c r="D17" s="4" t="str">
        <f>VLOOKUP($B17,'Match 1'!$A$2:$I$300, 2)</f>
        <v xml:space="preserve">Tamara Jackson </v>
      </c>
      <c r="E17" s="4" t="str">
        <f>VLOOKUP($B17,'Match 1'!$A$2:$I$300, 3)</f>
        <v>Bristol &amp; West AC</v>
      </c>
      <c r="F17" s="26">
        <v>17.2</v>
      </c>
      <c r="G17" s="4" t="s">
        <v>207</v>
      </c>
      <c r="H17" s="4" t="s">
        <v>285</v>
      </c>
    </row>
    <row r="18" spans="2:9" x14ac:dyDescent="0.25">
      <c r="H18" s="20"/>
      <c r="I18" s="20"/>
    </row>
    <row r="19" spans="2:9" ht="15.75" thickBot="1" x14ac:dyDescent="0.3">
      <c r="B19" s="7" t="s">
        <v>5</v>
      </c>
      <c r="C19" s="8" t="s">
        <v>24</v>
      </c>
      <c r="D19" s="7"/>
      <c r="E19" s="8"/>
      <c r="F19" s="7"/>
      <c r="H19" s="20"/>
      <c r="I19" s="20"/>
    </row>
    <row r="20" spans="2:9" x14ac:dyDescent="0.25">
      <c r="H20" s="20"/>
      <c r="I20" s="20"/>
    </row>
    <row r="21" spans="2:9" x14ac:dyDescent="0.25">
      <c r="B21" s="6" t="s">
        <v>0</v>
      </c>
      <c r="C21" s="6" t="s">
        <v>4</v>
      </c>
      <c r="D21" s="6" t="s">
        <v>3</v>
      </c>
      <c r="E21" s="6" t="s">
        <v>1</v>
      </c>
      <c r="F21" s="6" t="s">
        <v>16</v>
      </c>
      <c r="G21" s="6" t="s">
        <v>154</v>
      </c>
      <c r="H21" s="27" t="s">
        <v>283</v>
      </c>
      <c r="I21" s="20"/>
    </row>
    <row r="22" spans="2:9" x14ac:dyDescent="0.25">
      <c r="H22" s="20"/>
      <c r="I22" s="20"/>
    </row>
    <row r="23" spans="2:9" x14ac:dyDescent="0.25">
      <c r="B23" s="5">
        <v>22</v>
      </c>
      <c r="C23" s="4">
        <v>1</v>
      </c>
      <c r="D23" s="4" t="s">
        <v>133</v>
      </c>
      <c r="E23" s="4" t="str">
        <f>VLOOKUP($B23,'Match 1'!$A$2:$I$300, 2)</f>
        <v>Cheltenham &amp; County</v>
      </c>
      <c r="F23" s="5">
        <v>11.08</v>
      </c>
      <c r="G23" s="4">
        <v>8</v>
      </c>
      <c r="H23" s="32" t="s">
        <v>274</v>
      </c>
      <c r="I23" s="20"/>
    </row>
    <row r="24" spans="2:9" x14ac:dyDescent="0.25">
      <c r="B24" s="5">
        <v>2</v>
      </c>
      <c r="C24" s="4">
        <v>2</v>
      </c>
      <c r="D24" s="4" t="s">
        <v>135</v>
      </c>
      <c r="E24" s="4" t="str">
        <f>VLOOKUP($B24,'Match 1'!$A$2:$I$300, 2)</f>
        <v>Cheltenham &amp; County</v>
      </c>
      <c r="F24" s="5">
        <v>11.08</v>
      </c>
      <c r="G24" s="4">
        <v>6</v>
      </c>
      <c r="H24" s="32" t="s">
        <v>279</v>
      </c>
      <c r="I24" s="20"/>
    </row>
    <row r="25" spans="2:9" x14ac:dyDescent="0.25">
      <c r="B25" s="5">
        <v>4</v>
      </c>
      <c r="C25" s="4">
        <v>3</v>
      </c>
      <c r="D25" s="4" t="s">
        <v>124</v>
      </c>
      <c r="E25" s="4" t="str">
        <f>VLOOKUP($B25,'Match 1'!$A$2:$I$300, 2)</f>
        <v>Gloucester AC</v>
      </c>
      <c r="F25" s="5">
        <v>9.33</v>
      </c>
      <c r="G25" s="25">
        <v>6</v>
      </c>
      <c r="H25" s="32" t="s">
        <v>277</v>
      </c>
      <c r="I25" s="20"/>
    </row>
    <row r="26" spans="2:9" x14ac:dyDescent="0.25">
      <c r="B26" s="5">
        <v>1</v>
      </c>
      <c r="C26" s="4">
        <v>4</v>
      </c>
      <c r="D26" s="4" t="s">
        <v>134</v>
      </c>
      <c r="E26" s="4" t="str">
        <f>VLOOKUP($B26,'Match 1'!$A$2:$I$300, 2)</f>
        <v>Bristol &amp; West AC</v>
      </c>
      <c r="F26" s="5">
        <v>9.32</v>
      </c>
      <c r="G26" s="4">
        <v>5</v>
      </c>
      <c r="H26" s="32" t="s">
        <v>275</v>
      </c>
      <c r="I26" s="20"/>
    </row>
    <row r="27" spans="2:9" x14ac:dyDescent="0.25">
      <c r="B27" s="5">
        <v>243</v>
      </c>
      <c r="C27" s="4">
        <v>5</v>
      </c>
      <c r="D27" s="4" t="str">
        <f>VLOOKUP($B27,'Match 1'!$A$2:$I$300, 2)</f>
        <v xml:space="preserve">Ruth Bird </v>
      </c>
      <c r="E27" s="4" t="str">
        <f>VLOOKUP($B27,'Match 1'!$A$2:$I$300, 3)</f>
        <v>Cheltenham &amp; County</v>
      </c>
      <c r="F27" s="5">
        <v>9.07</v>
      </c>
      <c r="G27" s="4" t="s">
        <v>207</v>
      </c>
      <c r="H27" s="32" t="s">
        <v>285</v>
      </c>
      <c r="I27" s="20"/>
    </row>
    <row r="28" spans="2:9" x14ac:dyDescent="0.25">
      <c r="B28" s="5">
        <v>11</v>
      </c>
      <c r="C28" s="4">
        <v>6</v>
      </c>
      <c r="D28" s="4" t="s">
        <v>128</v>
      </c>
      <c r="E28" s="4" t="str">
        <f>VLOOKUP($B28,'Match 1'!$A$2:$I$300, 2)</f>
        <v>Bristol &amp; West AC</v>
      </c>
      <c r="F28" s="5">
        <v>8.91</v>
      </c>
      <c r="G28" s="4">
        <v>4</v>
      </c>
      <c r="H28" s="32" t="s">
        <v>280</v>
      </c>
      <c r="I28" s="20"/>
    </row>
    <row r="29" spans="2:9" x14ac:dyDescent="0.25">
      <c r="B29" s="5">
        <v>3</v>
      </c>
      <c r="C29" s="4">
        <v>7</v>
      </c>
      <c r="D29" s="4" t="s">
        <v>129</v>
      </c>
      <c r="E29" s="4" t="str">
        <f>VLOOKUP($B29,'Match 1'!$A$2:$I$300, 2)</f>
        <v>Forest of Dean AC</v>
      </c>
      <c r="F29" s="5">
        <v>8.74</v>
      </c>
      <c r="G29" s="4">
        <v>4</v>
      </c>
      <c r="H29" s="32" t="s">
        <v>276</v>
      </c>
      <c r="I29" s="20"/>
    </row>
    <row r="30" spans="2:9" x14ac:dyDescent="0.25">
      <c r="B30" s="5">
        <v>44</v>
      </c>
      <c r="C30" s="4">
        <v>8</v>
      </c>
      <c r="D30" s="33" t="s">
        <v>234</v>
      </c>
      <c r="E30" s="4" t="str">
        <f>VLOOKUP($B30,'Match 1'!$A$2:$I$300, 2)</f>
        <v>Gloucester AC</v>
      </c>
      <c r="F30" s="5">
        <v>7.96</v>
      </c>
      <c r="G30" s="4">
        <v>3</v>
      </c>
      <c r="H30" s="32" t="s">
        <v>281</v>
      </c>
      <c r="I30" s="20"/>
    </row>
    <row r="31" spans="2:9" x14ac:dyDescent="0.25">
      <c r="B31" s="5">
        <v>5</v>
      </c>
      <c r="C31" s="4">
        <v>9</v>
      </c>
      <c r="D31" s="4" t="s">
        <v>125</v>
      </c>
      <c r="E31" s="4" t="str">
        <f>VLOOKUP($B31,'Match 1'!$A$2:$I$300, 2)</f>
        <v>Yate &amp; District AC</v>
      </c>
      <c r="F31" s="5">
        <v>6.31</v>
      </c>
      <c r="G31" s="4">
        <v>3</v>
      </c>
      <c r="H31" s="32" t="s">
        <v>278</v>
      </c>
      <c r="I31" s="20"/>
    </row>
    <row r="32" spans="2:9" x14ac:dyDescent="0.25">
      <c r="B32" s="5">
        <v>55</v>
      </c>
      <c r="C32" s="4">
        <v>10</v>
      </c>
      <c r="D32" s="4" t="s">
        <v>136</v>
      </c>
      <c r="E32" s="4" t="str">
        <f>VLOOKUP($B32,'Match 1'!$A$2:$I$300, 2)</f>
        <v>Yate &amp; District AC</v>
      </c>
      <c r="F32" s="5">
        <v>5.91</v>
      </c>
      <c r="G32" s="4">
        <v>2</v>
      </c>
      <c r="H32" s="32" t="s">
        <v>282</v>
      </c>
      <c r="I32" s="20"/>
    </row>
    <row r="33" spans="2:9" x14ac:dyDescent="0.25">
      <c r="B33" s="20"/>
      <c r="C33" s="20"/>
      <c r="D33" s="28"/>
      <c r="E33" s="20"/>
      <c r="F33" s="20"/>
      <c r="G33" s="20"/>
      <c r="H33" s="20"/>
      <c r="I33" s="20"/>
    </row>
    <row r="34" spans="2:9" ht="15.75" thickBot="1" x14ac:dyDescent="0.3">
      <c r="B34" s="7" t="s">
        <v>5</v>
      </c>
      <c r="C34" s="8" t="s">
        <v>17</v>
      </c>
      <c r="D34" s="7"/>
      <c r="E34" s="8"/>
      <c r="F34" s="7"/>
      <c r="G34" s="27"/>
      <c r="H34" s="20"/>
      <c r="I34" s="20"/>
    </row>
    <row r="35" spans="2:9" x14ac:dyDescent="0.25">
      <c r="G35" s="28"/>
      <c r="H35" s="20"/>
      <c r="I35" s="20"/>
    </row>
    <row r="36" spans="2:9" x14ac:dyDescent="0.25">
      <c r="B36" s="6" t="s">
        <v>0</v>
      </c>
      <c r="C36" s="6" t="s">
        <v>4</v>
      </c>
      <c r="D36" s="6" t="s">
        <v>3</v>
      </c>
      <c r="E36" s="6" t="s">
        <v>1</v>
      </c>
      <c r="F36" s="6" t="s">
        <v>16</v>
      </c>
      <c r="G36" s="6" t="s">
        <v>154</v>
      </c>
      <c r="H36" s="27" t="s">
        <v>283</v>
      </c>
      <c r="I36" s="20"/>
    </row>
    <row r="37" spans="2:9" x14ac:dyDescent="0.25">
      <c r="G37" s="28"/>
      <c r="H37" s="20"/>
      <c r="I37" s="20"/>
    </row>
    <row r="38" spans="2:9" x14ac:dyDescent="0.25">
      <c r="B38" s="5">
        <v>4</v>
      </c>
      <c r="C38" s="4">
        <v>1</v>
      </c>
      <c r="D38" s="4" t="s">
        <v>137</v>
      </c>
      <c r="E38" s="4" t="str">
        <f>VLOOKUP($B38,'Match 1'!$A$2:$I$300, 2)</f>
        <v>Gloucester AC</v>
      </c>
      <c r="F38" s="5">
        <v>37.69</v>
      </c>
      <c r="G38" s="4">
        <v>8</v>
      </c>
      <c r="H38" s="28" t="s">
        <v>274</v>
      </c>
      <c r="I38" s="20"/>
    </row>
    <row r="39" spans="2:9" x14ac:dyDescent="0.25">
      <c r="B39" s="5">
        <v>22</v>
      </c>
      <c r="C39" s="4">
        <v>2</v>
      </c>
      <c r="D39" s="4" t="s">
        <v>133</v>
      </c>
      <c r="E39" s="4" t="str">
        <f>VLOOKUP($B39,'Match 1'!$A$2:$I$300, 2)</f>
        <v>Cheltenham &amp; County</v>
      </c>
      <c r="F39" s="5">
        <v>36.76</v>
      </c>
      <c r="G39" s="25">
        <v>6</v>
      </c>
      <c r="H39" s="28" t="s">
        <v>277</v>
      </c>
      <c r="I39" s="20"/>
    </row>
    <row r="40" spans="2:9" x14ac:dyDescent="0.25">
      <c r="B40" s="5">
        <v>11</v>
      </c>
      <c r="C40" s="4">
        <v>3</v>
      </c>
      <c r="D40" s="4" t="s">
        <v>138</v>
      </c>
      <c r="E40" s="4" t="str">
        <f>VLOOKUP($B40,'Match 1'!$A$2:$I$300, 2)</f>
        <v>Bristol &amp; West AC</v>
      </c>
      <c r="F40" s="5">
        <v>36.39</v>
      </c>
      <c r="G40" s="4">
        <v>5</v>
      </c>
      <c r="H40" s="28" t="s">
        <v>275</v>
      </c>
      <c r="I40" s="20"/>
    </row>
    <row r="41" spans="2:9" x14ac:dyDescent="0.25">
      <c r="B41" s="5">
        <v>5</v>
      </c>
      <c r="C41" s="4">
        <v>4</v>
      </c>
      <c r="D41" s="4" t="s">
        <v>136</v>
      </c>
      <c r="E41" s="4" t="str">
        <f>VLOOKUP($B41,'Match 1'!$A$2:$I$300, 2)</f>
        <v>Yate &amp; District AC</v>
      </c>
      <c r="F41" s="5">
        <v>23.87</v>
      </c>
      <c r="G41" s="4">
        <v>4</v>
      </c>
      <c r="H41" s="28" t="s">
        <v>276</v>
      </c>
      <c r="I41" s="20"/>
    </row>
    <row r="42" spans="2:9" x14ac:dyDescent="0.25">
      <c r="B42" s="5">
        <v>2</v>
      </c>
      <c r="C42" s="4">
        <v>5</v>
      </c>
      <c r="D42" s="4" t="s">
        <v>139</v>
      </c>
      <c r="E42" s="4" t="str">
        <f>VLOOKUP($B42,'Match 1'!$A$2:$I$300, 2)</f>
        <v>Cheltenham &amp; County</v>
      </c>
      <c r="F42" s="5">
        <v>22.81</v>
      </c>
      <c r="G42" s="4">
        <v>6</v>
      </c>
      <c r="H42" s="28" t="s">
        <v>279</v>
      </c>
      <c r="I42" s="20"/>
    </row>
    <row r="43" spans="2:9" x14ac:dyDescent="0.25">
      <c r="B43" s="5">
        <v>243</v>
      </c>
      <c r="C43" s="4">
        <v>6</v>
      </c>
      <c r="D43" s="4" t="str">
        <f>VLOOKUP($B43,'Match 1'!$A$2:$I$300, 2)</f>
        <v xml:space="preserve">Ruth Bird </v>
      </c>
      <c r="E43" s="4" t="str">
        <f>VLOOKUP($B43,'Match 1'!$A$2:$I$300, 3)</f>
        <v>Cheltenham &amp; County</v>
      </c>
      <c r="F43" s="5">
        <v>21.17</v>
      </c>
      <c r="G43" s="28" t="s">
        <v>207</v>
      </c>
      <c r="H43" s="28" t="s">
        <v>285</v>
      </c>
      <c r="I43" s="20"/>
    </row>
    <row r="44" spans="2:9" x14ac:dyDescent="0.25">
      <c r="B44" s="5">
        <v>236</v>
      </c>
      <c r="C44" s="4">
        <v>7</v>
      </c>
      <c r="D44" s="4" t="str">
        <f>VLOOKUP($B44,'Match 1'!$A$2:$I$300, 2)</f>
        <v xml:space="preserve">Mia Collins </v>
      </c>
      <c r="E44" s="4" t="str">
        <f>VLOOKUP($B44,'Match 1'!$A$2:$I$300, 3)</f>
        <v>Bristol &amp; West AC</v>
      </c>
      <c r="F44" s="5">
        <v>20.61</v>
      </c>
      <c r="G44" s="28" t="s">
        <v>207</v>
      </c>
      <c r="H44" s="28" t="s">
        <v>285</v>
      </c>
      <c r="I44" s="20"/>
    </row>
    <row r="45" spans="2:9" x14ac:dyDescent="0.25">
      <c r="B45" s="5">
        <v>1</v>
      </c>
      <c r="C45" s="4">
        <v>8</v>
      </c>
      <c r="D45" s="4" t="s">
        <v>128</v>
      </c>
      <c r="E45" s="4" t="str">
        <f>VLOOKUP($B45,'Match 1'!$A$2:$I$300, 2)</f>
        <v>Bristol &amp; West AC</v>
      </c>
      <c r="F45" s="26">
        <v>20.6</v>
      </c>
      <c r="G45" s="4">
        <v>4</v>
      </c>
      <c r="H45" s="28" t="s">
        <v>280</v>
      </c>
      <c r="I45" s="20"/>
    </row>
    <row r="46" spans="2:9" x14ac:dyDescent="0.25">
      <c r="B46" s="5">
        <v>55</v>
      </c>
      <c r="C46" s="4">
        <v>9</v>
      </c>
      <c r="D46" s="4" t="s">
        <v>126</v>
      </c>
      <c r="E46" s="4" t="str">
        <f>VLOOKUP($B46,'Match 1'!$A$2:$I$300, 2)</f>
        <v>Yate &amp; District AC</v>
      </c>
      <c r="F46" s="5">
        <v>18.190000000000001</v>
      </c>
      <c r="G46" s="4">
        <v>3</v>
      </c>
      <c r="H46" s="28" t="s">
        <v>281</v>
      </c>
      <c r="I46" s="20"/>
    </row>
    <row r="47" spans="2:9" x14ac:dyDescent="0.25">
      <c r="B47" s="5">
        <v>3</v>
      </c>
      <c r="C47" s="4">
        <v>10</v>
      </c>
      <c r="D47" s="4" t="s">
        <v>129</v>
      </c>
      <c r="E47" s="4" t="str">
        <f>VLOOKUP($B47,'Match 1'!$A$2:$I$300, 2)</f>
        <v>Forest of Dean AC</v>
      </c>
      <c r="F47" s="5">
        <v>16.32</v>
      </c>
      <c r="G47" s="4">
        <v>3</v>
      </c>
      <c r="H47" s="28" t="s">
        <v>278</v>
      </c>
      <c r="I47" s="20"/>
    </row>
    <row r="48" spans="2:9" x14ac:dyDescent="0.25">
      <c r="B48" s="5">
        <v>44</v>
      </c>
      <c r="C48" s="4">
        <v>11</v>
      </c>
      <c r="D48" s="33" t="s">
        <v>234</v>
      </c>
      <c r="E48" s="4" t="str">
        <f>VLOOKUP($B48,'Match 1'!$A$2:$I$300, 2)</f>
        <v>Gloucester AC</v>
      </c>
      <c r="F48" s="5">
        <v>16.09</v>
      </c>
      <c r="G48" s="4">
        <v>2</v>
      </c>
      <c r="H48" s="28" t="s">
        <v>282</v>
      </c>
      <c r="I48" s="20"/>
    </row>
    <row r="49" spans="2:9" x14ac:dyDescent="0.25">
      <c r="B49" s="5">
        <v>1090</v>
      </c>
      <c r="C49" s="4">
        <v>12</v>
      </c>
      <c r="D49" s="4" t="str">
        <f>VLOOKUP($B49,'Match 1'!$A$2:$I$300, 2)</f>
        <v xml:space="preserve">Linsey Hutchins </v>
      </c>
      <c r="E49" s="4" t="str">
        <f>VLOOKUP($B49,'Match 1'!$A$2:$I$300, 3)</f>
        <v>Cheltenham &amp; County</v>
      </c>
      <c r="F49" s="5">
        <v>15.51</v>
      </c>
      <c r="G49" s="27" t="s">
        <v>207</v>
      </c>
      <c r="H49" s="28" t="s">
        <v>285</v>
      </c>
      <c r="I49" s="20"/>
    </row>
    <row r="50" spans="2:9" x14ac:dyDescent="0.25">
      <c r="B50" s="28"/>
      <c r="C50" s="28"/>
      <c r="D50" s="28"/>
      <c r="E50" s="28"/>
      <c r="F50" s="28"/>
      <c r="G50" s="28"/>
      <c r="H50" s="20"/>
      <c r="I50" s="20"/>
    </row>
    <row r="51" spans="2:9" ht="15.75" thickBot="1" x14ac:dyDescent="0.3">
      <c r="B51" s="7" t="s">
        <v>5</v>
      </c>
      <c r="C51" s="8" t="s">
        <v>25</v>
      </c>
      <c r="D51" s="7"/>
      <c r="E51" s="8"/>
      <c r="F51" s="7"/>
      <c r="G51" s="20"/>
      <c r="H51" s="20"/>
      <c r="I51" s="20"/>
    </row>
    <row r="52" spans="2:9" x14ac:dyDescent="0.25">
      <c r="G52" s="27"/>
      <c r="H52" s="20"/>
      <c r="I52" s="20"/>
    </row>
    <row r="53" spans="2:9" x14ac:dyDescent="0.25">
      <c r="B53" s="6" t="s">
        <v>0</v>
      </c>
      <c r="C53" s="6" t="s">
        <v>4</v>
      </c>
      <c r="D53" s="6" t="s">
        <v>3</v>
      </c>
      <c r="E53" s="6" t="s">
        <v>1</v>
      </c>
      <c r="F53" s="6" t="s">
        <v>16</v>
      </c>
      <c r="G53" s="6" t="s">
        <v>154</v>
      </c>
      <c r="H53" s="27" t="s">
        <v>283</v>
      </c>
      <c r="I53" s="20"/>
    </row>
    <row r="54" spans="2:9" x14ac:dyDescent="0.25">
      <c r="B54" t="s">
        <v>20</v>
      </c>
      <c r="G54" s="27"/>
      <c r="H54" s="20"/>
      <c r="I54" s="20"/>
    </row>
    <row r="55" spans="2:9" x14ac:dyDescent="0.25">
      <c r="B55" s="5">
        <v>11</v>
      </c>
      <c r="C55" s="4">
        <v>1</v>
      </c>
      <c r="D55" s="4" t="s">
        <v>140</v>
      </c>
      <c r="E55" s="4" t="str">
        <f>VLOOKUP($B55,'Match 1'!$A$2:$I$300, 2)</f>
        <v>Bristol &amp; West AC</v>
      </c>
      <c r="F55" s="26">
        <v>5.3</v>
      </c>
      <c r="G55" s="4">
        <v>8</v>
      </c>
      <c r="H55" s="28" t="s">
        <v>274</v>
      </c>
      <c r="I55" s="20"/>
    </row>
    <row r="56" spans="2:9" x14ac:dyDescent="0.25">
      <c r="B56" s="5">
        <v>1</v>
      </c>
      <c r="C56" s="4">
        <v>2</v>
      </c>
      <c r="D56" s="4" t="s">
        <v>144</v>
      </c>
      <c r="E56" s="4" t="str">
        <f>VLOOKUP($B56,'Match 1'!$A$2:$I$300, 2)</f>
        <v>Bristol &amp; West AC</v>
      </c>
      <c r="F56" s="5">
        <v>5.24</v>
      </c>
      <c r="G56" s="4">
        <v>6</v>
      </c>
      <c r="H56" s="28" t="s">
        <v>279</v>
      </c>
      <c r="I56" s="20"/>
    </row>
    <row r="57" spans="2:9" x14ac:dyDescent="0.25">
      <c r="B57" s="5">
        <v>44</v>
      </c>
      <c r="C57" s="4">
        <v>3</v>
      </c>
      <c r="D57" s="4" t="s">
        <v>141</v>
      </c>
      <c r="E57" s="4" t="str">
        <f>VLOOKUP($B57,'Match 1'!$A$2:$I$300, 2)</f>
        <v>Gloucester AC</v>
      </c>
      <c r="F57" s="5">
        <v>4.88</v>
      </c>
      <c r="G57" s="25">
        <v>6</v>
      </c>
      <c r="H57" s="28" t="s">
        <v>277</v>
      </c>
      <c r="I57" s="20"/>
    </row>
    <row r="58" spans="2:9" x14ac:dyDescent="0.25">
      <c r="B58" s="5">
        <v>4</v>
      </c>
      <c r="C58" s="4">
        <v>4</v>
      </c>
      <c r="D58" s="4" t="s">
        <v>124</v>
      </c>
      <c r="E58" s="4" t="str">
        <f>VLOOKUP($B58,'Match 1'!$A$2:$I$300, 2)</f>
        <v>Gloucester AC</v>
      </c>
      <c r="F58" s="5">
        <v>4.84</v>
      </c>
      <c r="G58" s="4">
        <v>4</v>
      </c>
      <c r="H58" s="28" t="s">
        <v>280</v>
      </c>
      <c r="I58" s="20"/>
    </row>
    <row r="59" spans="2:9" x14ac:dyDescent="0.25">
      <c r="B59" s="5">
        <v>5</v>
      </c>
      <c r="C59" s="4">
        <v>5</v>
      </c>
      <c r="D59" s="4" t="s">
        <v>142</v>
      </c>
      <c r="E59" s="4" t="str">
        <f>VLOOKUP($B59,'Match 1'!$A$2:$I$300, 2)</f>
        <v>Yate &amp; District AC</v>
      </c>
      <c r="F59" s="5">
        <v>4.25</v>
      </c>
      <c r="G59" s="4">
        <v>5</v>
      </c>
      <c r="H59" s="28" t="s">
        <v>275</v>
      </c>
      <c r="I59" s="20"/>
    </row>
    <row r="60" spans="2:9" x14ac:dyDescent="0.25">
      <c r="B60" s="5">
        <v>22</v>
      </c>
      <c r="C60" s="4">
        <v>6</v>
      </c>
      <c r="D60" s="4" t="s">
        <v>143</v>
      </c>
      <c r="E60" s="4" t="str">
        <f>VLOOKUP($B60,'Match 1'!$A$2:$I$300, 2)</f>
        <v>Cheltenham &amp; County</v>
      </c>
      <c r="F60" s="5">
        <v>3.56</v>
      </c>
      <c r="G60" s="4">
        <v>4</v>
      </c>
      <c r="H60" s="28" t="s">
        <v>276</v>
      </c>
      <c r="I60" s="20"/>
    </row>
    <row r="61" spans="2:9" x14ac:dyDescent="0.25">
      <c r="B61" s="20"/>
      <c r="C61" s="20"/>
      <c r="D61" s="28"/>
      <c r="E61" s="20"/>
      <c r="F61" s="20"/>
      <c r="G61" s="4"/>
      <c r="H61" s="20"/>
      <c r="I61" s="20"/>
    </row>
    <row r="62" spans="2:9" ht="15.75" thickBot="1" x14ac:dyDescent="0.3">
      <c r="B62" s="7" t="s">
        <v>5</v>
      </c>
      <c r="C62" s="8" t="s">
        <v>26</v>
      </c>
      <c r="D62" s="7"/>
      <c r="E62" s="8"/>
      <c r="F62" s="7"/>
      <c r="G62" s="4"/>
      <c r="H62" s="20"/>
      <c r="I62" s="20"/>
    </row>
    <row r="63" spans="2:9" x14ac:dyDescent="0.25">
      <c r="H63" s="20"/>
      <c r="I63" s="20"/>
    </row>
    <row r="64" spans="2:9" x14ac:dyDescent="0.25">
      <c r="B64" s="6" t="s">
        <v>0</v>
      </c>
      <c r="C64" s="6" t="s">
        <v>4</v>
      </c>
      <c r="D64" s="6" t="s">
        <v>3</v>
      </c>
      <c r="E64" s="6" t="s">
        <v>1</v>
      </c>
      <c r="F64" s="6" t="s">
        <v>16</v>
      </c>
      <c r="G64" s="6" t="s">
        <v>154</v>
      </c>
      <c r="H64" s="27" t="s">
        <v>283</v>
      </c>
      <c r="I64" s="20"/>
    </row>
    <row r="65" spans="2:9" x14ac:dyDescent="0.25">
      <c r="G65" s="27"/>
      <c r="H65" s="20"/>
      <c r="I65" s="20"/>
    </row>
    <row r="66" spans="2:9" x14ac:dyDescent="0.25">
      <c r="B66" s="5">
        <v>4</v>
      </c>
      <c r="C66" s="4">
        <v>1</v>
      </c>
      <c r="D66" s="4" t="s">
        <v>124</v>
      </c>
      <c r="E66" s="4" t="str">
        <f>VLOOKUP($B66,'Match 1'!$A$2:$I$300, 2)</f>
        <v>Gloucester AC</v>
      </c>
      <c r="F66" s="5">
        <v>1.63</v>
      </c>
      <c r="G66" s="4">
        <v>8</v>
      </c>
      <c r="H66" s="28" t="s">
        <v>274</v>
      </c>
      <c r="I66" s="20"/>
    </row>
    <row r="67" spans="2:9" x14ac:dyDescent="0.25">
      <c r="B67" s="5">
        <v>1</v>
      </c>
      <c r="C67" s="4">
        <v>2</v>
      </c>
      <c r="D67" s="4" t="s">
        <v>145</v>
      </c>
      <c r="E67" s="4" t="str">
        <f>VLOOKUP($B67,'Match 1'!$A$2:$I$300, 2)</f>
        <v>Bristol &amp; West AC</v>
      </c>
      <c r="F67" s="5">
        <v>1.55</v>
      </c>
      <c r="G67" s="25">
        <v>6</v>
      </c>
      <c r="H67" s="28" t="s">
        <v>277</v>
      </c>
      <c r="I67" s="20"/>
    </row>
    <row r="68" spans="2:9" x14ac:dyDescent="0.25">
      <c r="B68" s="5">
        <v>5</v>
      </c>
      <c r="C68" s="4">
        <v>3</v>
      </c>
      <c r="D68" s="4" t="s">
        <v>146</v>
      </c>
      <c r="E68" s="4" t="str">
        <f>VLOOKUP($B68,'Match 1'!$A$2:$I$300, 2)</f>
        <v>Yate &amp; District AC</v>
      </c>
      <c r="F68" s="26">
        <v>1.5</v>
      </c>
      <c r="G68" s="4">
        <v>5</v>
      </c>
      <c r="H68" s="28" t="s">
        <v>275</v>
      </c>
      <c r="I68" s="20"/>
    </row>
    <row r="69" spans="2:9" x14ac:dyDescent="0.25">
      <c r="B69" s="5">
        <v>2</v>
      </c>
      <c r="C69" s="4">
        <v>4</v>
      </c>
      <c r="D69" s="4" t="s">
        <v>147</v>
      </c>
      <c r="E69" s="4" t="str">
        <f>VLOOKUP($B69,'Match 1'!$A$2:$I$300, 2)</f>
        <v>Cheltenham &amp; County</v>
      </c>
      <c r="F69" s="5">
        <v>1.45</v>
      </c>
      <c r="G69" s="4">
        <v>4</v>
      </c>
      <c r="H69" s="28" t="s">
        <v>276</v>
      </c>
      <c r="I69" s="20"/>
    </row>
    <row r="70" spans="2:9" x14ac:dyDescent="0.25">
      <c r="B70" s="5">
        <v>22</v>
      </c>
      <c r="C70" s="4">
        <v>5</v>
      </c>
      <c r="D70" s="4" t="s">
        <v>148</v>
      </c>
      <c r="E70" s="4" t="str">
        <f>VLOOKUP($B70,'Match 1'!$A$2:$I$300, 2)</f>
        <v>Cheltenham &amp; County</v>
      </c>
      <c r="F70" s="26">
        <v>1.4</v>
      </c>
      <c r="G70" s="4">
        <v>6</v>
      </c>
      <c r="H70" s="28" t="s">
        <v>279</v>
      </c>
      <c r="I70" s="20"/>
    </row>
    <row r="71" spans="2:9" x14ac:dyDescent="0.25">
      <c r="B71" s="5">
        <v>44</v>
      </c>
      <c r="C71" s="4">
        <v>6</v>
      </c>
      <c r="D71" s="4" t="s">
        <v>149</v>
      </c>
      <c r="E71" s="4" t="str">
        <f>VLOOKUP($B71,'Match 1'!$A$2:$I$300, 2)</f>
        <v>Gloucester AC</v>
      </c>
      <c r="F71" s="26">
        <v>1.4</v>
      </c>
      <c r="G71" s="4">
        <v>4</v>
      </c>
      <c r="H71" s="28" t="s">
        <v>280</v>
      </c>
      <c r="I71" s="20"/>
    </row>
    <row r="72" spans="2:9" x14ac:dyDescent="0.25">
      <c r="B72" s="5">
        <v>237</v>
      </c>
      <c r="C72" s="4">
        <v>7</v>
      </c>
      <c r="D72" s="4" t="str">
        <f>VLOOKUP($B72,'Match 1'!$A$2:$I$300, 2)</f>
        <v xml:space="preserve">Cicely Moore </v>
      </c>
      <c r="E72" s="4" t="str">
        <f>VLOOKUP($B72,'Match 1'!$A$2:$I$300, 3)</f>
        <v>Cheltenham &amp; County</v>
      </c>
      <c r="F72" s="26">
        <v>1.3</v>
      </c>
      <c r="G72" s="27" t="s">
        <v>207</v>
      </c>
      <c r="H72" s="28" t="s">
        <v>285</v>
      </c>
      <c r="I72" s="20"/>
    </row>
    <row r="73" spans="2:9" x14ac:dyDescent="0.25">
      <c r="B73" s="20"/>
      <c r="C73" s="20"/>
      <c r="D73" s="28"/>
      <c r="E73" s="20"/>
      <c r="F73" s="20"/>
      <c r="G73" s="20"/>
      <c r="H73" s="20"/>
      <c r="I73" s="20"/>
    </row>
    <row r="74" spans="2:9" ht="15.75" thickBot="1" x14ac:dyDescent="0.3">
      <c r="B74" s="7" t="s">
        <v>5</v>
      </c>
      <c r="C74" s="8" t="s">
        <v>18</v>
      </c>
      <c r="D74" s="7"/>
      <c r="E74" s="8"/>
      <c r="F74" s="7"/>
      <c r="G74" s="27"/>
      <c r="H74" s="20"/>
      <c r="I74" s="20"/>
    </row>
    <row r="75" spans="2:9" x14ac:dyDescent="0.25">
      <c r="G75" s="20"/>
      <c r="H75" s="20"/>
      <c r="I75" s="20"/>
    </row>
    <row r="76" spans="2:9" x14ac:dyDescent="0.25">
      <c r="B76" s="6" t="s">
        <v>0</v>
      </c>
      <c r="C76" s="6" t="s">
        <v>4</v>
      </c>
      <c r="D76" s="6" t="s">
        <v>3</v>
      </c>
      <c r="E76" s="6" t="s">
        <v>1</v>
      </c>
      <c r="F76" s="6" t="s">
        <v>16</v>
      </c>
      <c r="G76" s="6" t="s">
        <v>154</v>
      </c>
      <c r="H76" s="27" t="s">
        <v>283</v>
      </c>
      <c r="I76" s="20"/>
    </row>
    <row r="77" spans="2:9" x14ac:dyDescent="0.25">
      <c r="G77" s="28"/>
      <c r="H77" s="20"/>
      <c r="I77" s="20"/>
    </row>
    <row r="78" spans="2:9" x14ac:dyDescent="0.25">
      <c r="B78" s="5">
        <v>5</v>
      </c>
      <c r="C78" s="4">
        <v>1</v>
      </c>
      <c r="D78" s="4" t="s">
        <v>150</v>
      </c>
      <c r="E78" s="4" t="str">
        <f>VLOOKUP($B78,'Match 1'!$A$2:$I$300, 2)</f>
        <v>Yate &amp; District AC</v>
      </c>
      <c r="F78" s="26">
        <v>2.7</v>
      </c>
      <c r="G78" s="28">
        <v>8</v>
      </c>
      <c r="H78" s="28" t="s">
        <v>274</v>
      </c>
      <c r="I78" s="20"/>
    </row>
    <row r="79" spans="2:9" x14ac:dyDescent="0.25">
      <c r="B79" s="5">
        <v>55</v>
      </c>
      <c r="C79" s="4">
        <v>2</v>
      </c>
      <c r="D79" s="4" t="s">
        <v>151</v>
      </c>
      <c r="E79" s="4" t="str">
        <f>VLOOKUP($B79,'Match 1'!$A$2:$I$300, 2)</f>
        <v>Yate &amp; District AC</v>
      </c>
      <c r="F79" s="26">
        <v>2.4</v>
      </c>
      <c r="G79" s="28">
        <v>6</v>
      </c>
      <c r="H79" s="28" t="s">
        <v>279</v>
      </c>
      <c r="I79" s="20"/>
    </row>
    <row r="80" spans="2:9" x14ac:dyDescent="0.25">
      <c r="B80" s="5">
        <v>44</v>
      </c>
      <c r="C80" s="4">
        <v>3</v>
      </c>
      <c r="D80" s="4" t="s">
        <v>149</v>
      </c>
      <c r="E80" s="4" t="str">
        <f>VLOOKUP($B80,'Match 1'!$A$2:$I$300, 2)</f>
        <v>Gloucester AC</v>
      </c>
      <c r="F80" s="26">
        <v>2.1</v>
      </c>
      <c r="G80" s="28">
        <v>6</v>
      </c>
      <c r="H80" s="28" t="s">
        <v>277</v>
      </c>
      <c r="I80" s="20"/>
    </row>
    <row r="81" spans="2:9" x14ac:dyDescent="0.25">
      <c r="B81" s="5">
        <v>4</v>
      </c>
      <c r="C81" s="4">
        <v>4</v>
      </c>
      <c r="D81" s="4" t="s">
        <v>152</v>
      </c>
      <c r="E81" s="4" t="str">
        <f>VLOOKUP($B81,'Match 1'!$A$2:$I$300, 2)</f>
        <v>Gloucester AC</v>
      </c>
      <c r="F81" s="26">
        <v>1.9</v>
      </c>
      <c r="G81" s="28">
        <v>4</v>
      </c>
      <c r="H81" s="28" t="s">
        <v>280</v>
      </c>
      <c r="I81" s="20"/>
    </row>
    <row r="82" spans="2:9" x14ac:dyDescent="0.25">
      <c r="I82" s="20"/>
    </row>
    <row r="83" spans="2:9" x14ac:dyDescent="0.25">
      <c r="B83" s="25"/>
      <c r="G83" s="27"/>
      <c r="H83" s="20"/>
      <c r="I83" s="20"/>
    </row>
    <row r="84" spans="2:9" x14ac:dyDescent="0.25">
      <c r="B84" s="27"/>
      <c r="C84" s="27"/>
      <c r="D84" s="27"/>
      <c r="E84" s="27"/>
      <c r="F84" s="27"/>
      <c r="G84" s="27"/>
      <c r="H84" s="20"/>
      <c r="I84" s="20"/>
    </row>
    <row r="85" spans="2:9" x14ac:dyDescent="0.25">
      <c r="B85" s="28"/>
      <c r="C85" s="28"/>
      <c r="D85" s="28"/>
      <c r="E85" s="28"/>
      <c r="F85" s="28"/>
      <c r="G85" s="28"/>
      <c r="H85" s="20"/>
      <c r="I85" s="20"/>
    </row>
    <row r="86" spans="2:9" x14ac:dyDescent="0.25">
      <c r="B86" s="28"/>
      <c r="C86" s="28"/>
      <c r="D86" s="28"/>
      <c r="E86" s="28"/>
      <c r="F86" s="28"/>
      <c r="G86" s="28"/>
      <c r="H86" s="20"/>
      <c r="I86" s="20"/>
    </row>
    <row r="87" spans="2:9" x14ac:dyDescent="0.25">
      <c r="B87" s="20"/>
      <c r="C87" s="20"/>
      <c r="D87" s="28"/>
      <c r="E87" s="20"/>
      <c r="F87" s="20"/>
      <c r="G87" s="20"/>
      <c r="H87" s="20"/>
      <c r="I87" s="20"/>
    </row>
    <row r="88" spans="2:9" x14ac:dyDescent="0.25">
      <c r="B88" s="20"/>
      <c r="C88" s="20"/>
      <c r="D88" s="28"/>
      <c r="E88" s="20"/>
      <c r="F88" s="20"/>
      <c r="G88" s="20"/>
      <c r="H88" s="20"/>
      <c r="I88" s="20"/>
    </row>
  </sheetData>
  <autoFilter ref="B2:G82"/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7"/>
  <sheetViews>
    <sheetView topLeftCell="A68" workbookViewId="0">
      <selection activeCell="D78" sqref="D78"/>
    </sheetView>
  </sheetViews>
  <sheetFormatPr defaultRowHeight="15" x14ac:dyDescent="0.25"/>
  <cols>
    <col min="4" max="4" width="19" style="4" customWidth="1"/>
    <col min="5" max="5" width="22.140625" customWidth="1"/>
    <col min="6" max="6" width="27.28515625" customWidth="1"/>
    <col min="7" max="7" width="12" customWidth="1"/>
    <col min="8" max="8" width="15.28515625" customWidth="1"/>
  </cols>
  <sheetData>
    <row r="2" spans="2:11" ht="15.75" thickBot="1" x14ac:dyDescent="0.3">
      <c r="B2" s="7" t="s">
        <v>5</v>
      </c>
      <c r="C2" s="8" t="s">
        <v>22</v>
      </c>
      <c r="D2" s="7"/>
      <c r="E2" s="8"/>
      <c r="F2" s="7"/>
      <c r="G2" s="8"/>
      <c r="J2" s="3"/>
      <c r="K2" t="s">
        <v>6</v>
      </c>
    </row>
    <row r="3" spans="2:11" x14ac:dyDescent="0.25">
      <c r="K3" t="s">
        <v>7</v>
      </c>
    </row>
    <row r="4" spans="2:11" x14ac:dyDescent="0.25">
      <c r="B4" s="6" t="s">
        <v>0</v>
      </c>
      <c r="C4" s="6" t="s">
        <v>4</v>
      </c>
      <c r="D4" s="6" t="s">
        <v>3</v>
      </c>
      <c r="E4" s="6" t="s">
        <v>1</v>
      </c>
      <c r="F4" s="6" t="s">
        <v>16</v>
      </c>
      <c r="G4" s="6" t="s">
        <v>154</v>
      </c>
      <c r="H4" s="27" t="s">
        <v>283</v>
      </c>
    </row>
    <row r="6" spans="2:11" x14ac:dyDescent="0.25">
      <c r="B6" s="5">
        <v>2</v>
      </c>
      <c r="C6" s="4">
        <v>1</v>
      </c>
      <c r="D6" s="4" t="s">
        <v>226</v>
      </c>
      <c r="E6" s="4" t="str">
        <f>VLOOKUP($B6,'Match 1'!$A$2:$I$300, 2)</f>
        <v>Cheltenham &amp; County</v>
      </c>
      <c r="F6" s="5">
        <v>42.28</v>
      </c>
      <c r="G6" s="4">
        <v>8</v>
      </c>
      <c r="H6" s="4" t="s">
        <v>274</v>
      </c>
    </row>
    <row r="7" spans="2:11" x14ac:dyDescent="0.25">
      <c r="B7" s="5">
        <v>5</v>
      </c>
      <c r="C7" s="4">
        <v>2</v>
      </c>
      <c r="D7" s="4" t="s">
        <v>155</v>
      </c>
      <c r="E7" s="4" t="str">
        <f>VLOOKUP($B7,'Match 1'!$A$2:$I$300, 2)</f>
        <v>Yate &amp; District AC</v>
      </c>
      <c r="F7" s="5">
        <v>42.24</v>
      </c>
      <c r="G7" s="25">
        <v>6</v>
      </c>
      <c r="H7" s="4" t="s">
        <v>277</v>
      </c>
    </row>
    <row r="8" spans="2:11" x14ac:dyDescent="0.25">
      <c r="B8" s="5">
        <v>55</v>
      </c>
      <c r="C8" s="4">
        <v>3</v>
      </c>
      <c r="D8" s="4" t="s">
        <v>259</v>
      </c>
      <c r="E8" s="4" t="str">
        <f>VLOOKUP($B8,'Match 1'!$A$2:$I$300, 2)</f>
        <v>Yate &amp; District AC</v>
      </c>
      <c r="F8" s="5">
        <v>39.83</v>
      </c>
      <c r="G8" s="4">
        <v>6</v>
      </c>
      <c r="H8" s="4" t="s">
        <v>279</v>
      </c>
    </row>
    <row r="9" spans="2:11" x14ac:dyDescent="0.25">
      <c r="B9" s="5">
        <v>4</v>
      </c>
      <c r="C9" s="4">
        <v>4</v>
      </c>
      <c r="D9" s="4" t="s">
        <v>156</v>
      </c>
      <c r="E9" s="4" t="str">
        <f>VLOOKUP($B9,'Match 1'!$A$2:$I$300, 2)</f>
        <v>Gloucester AC</v>
      </c>
      <c r="F9" s="5">
        <v>36.43</v>
      </c>
      <c r="G9" s="4">
        <v>5</v>
      </c>
      <c r="H9" s="4" t="s">
        <v>275</v>
      </c>
    </row>
    <row r="10" spans="2:11" x14ac:dyDescent="0.25">
      <c r="B10" s="5">
        <v>44</v>
      </c>
      <c r="C10" s="4">
        <v>5</v>
      </c>
      <c r="D10" s="4" t="s">
        <v>158</v>
      </c>
      <c r="E10" s="4" t="str">
        <f>VLOOKUP($B10,'Match 1'!$A$2:$I$300, 2)</f>
        <v>Gloucester AC</v>
      </c>
      <c r="F10" s="5">
        <v>32.47</v>
      </c>
      <c r="G10" s="4">
        <v>4</v>
      </c>
      <c r="H10" s="4" t="s">
        <v>280</v>
      </c>
    </row>
    <row r="11" spans="2:11" x14ac:dyDescent="0.25">
      <c r="B11" s="5">
        <v>1</v>
      </c>
      <c r="C11" s="4">
        <v>6</v>
      </c>
      <c r="D11" s="4" t="s">
        <v>157</v>
      </c>
      <c r="E11" s="4" t="str">
        <f>VLOOKUP($B11,'Match 1'!$A$2:$I$300, 2)</f>
        <v>Bristol &amp; West AC</v>
      </c>
      <c r="F11" s="5">
        <v>27.26</v>
      </c>
      <c r="G11" s="4">
        <v>4</v>
      </c>
      <c r="H11" s="4" t="s">
        <v>276</v>
      </c>
    </row>
    <row r="12" spans="2:11" x14ac:dyDescent="0.25">
      <c r="B12" s="5">
        <v>22</v>
      </c>
      <c r="C12" s="4">
        <v>7</v>
      </c>
      <c r="D12" s="4" t="s">
        <v>159</v>
      </c>
      <c r="E12" s="4" t="str">
        <f>VLOOKUP($B12,'Match 1'!$A$2:$I$300, 2)</f>
        <v>Cheltenham &amp; County</v>
      </c>
      <c r="F12" s="5">
        <v>26.28</v>
      </c>
      <c r="G12" s="4">
        <v>3</v>
      </c>
      <c r="H12" s="4" t="s">
        <v>281</v>
      </c>
    </row>
    <row r="13" spans="2:11" x14ac:dyDescent="0.25">
      <c r="B13" s="5">
        <v>11</v>
      </c>
      <c r="C13" s="4">
        <v>8</v>
      </c>
      <c r="D13" s="4" t="s">
        <v>160</v>
      </c>
      <c r="E13" s="4" t="str">
        <f>VLOOKUP($B13,'Match 1'!$A$2:$I$300, 2)</f>
        <v>Bristol &amp; West AC</v>
      </c>
      <c r="F13" s="5">
        <v>22.25</v>
      </c>
      <c r="G13" s="4">
        <v>2</v>
      </c>
      <c r="H13" s="4" t="s">
        <v>282</v>
      </c>
    </row>
    <row r="14" spans="2:11" x14ac:dyDescent="0.25">
      <c r="B14" s="5">
        <v>3</v>
      </c>
      <c r="C14" s="4">
        <v>9</v>
      </c>
      <c r="D14" s="4" t="s">
        <v>162</v>
      </c>
      <c r="E14" s="4" t="str">
        <f>VLOOKUP($B14,'Match 1'!$A$2:$I$300, 2)</f>
        <v>Forest of Dean AC</v>
      </c>
      <c r="F14" s="5">
        <v>18.82</v>
      </c>
      <c r="G14" s="4">
        <v>3</v>
      </c>
      <c r="H14" s="4" t="s">
        <v>278</v>
      </c>
    </row>
    <row r="15" spans="2:11" x14ac:dyDescent="0.25">
      <c r="B15" s="5">
        <v>33</v>
      </c>
      <c r="C15" s="4">
        <v>10</v>
      </c>
      <c r="D15" s="4" t="s">
        <v>161</v>
      </c>
      <c r="E15" s="4" t="str">
        <f>VLOOKUP($B15,'Match 1'!$A$2:$I$300, 2)</f>
        <v>Forest of Dean AC</v>
      </c>
      <c r="F15" s="5">
        <v>14.58</v>
      </c>
      <c r="G15" s="4">
        <v>1</v>
      </c>
      <c r="H15" s="4" t="s">
        <v>284</v>
      </c>
    </row>
    <row r="17" spans="2:9" ht="15.75" thickBot="1" x14ac:dyDescent="0.3">
      <c r="B17" s="7" t="s">
        <v>5</v>
      </c>
      <c r="C17" s="8" t="s">
        <v>24</v>
      </c>
      <c r="D17" s="7"/>
      <c r="E17" s="8"/>
      <c r="F17" s="7"/>
    </row>
    <row r="19" spans="2:9" x14ac:dyDescent="0.25">
      <c r="B19" s="6" t="s">
        <v>0</v>
      </c>
      <c r="C19" s="6" t="s">
        <v>4</v>
      </c>
      <c r="D19" s="6" t="s">
        <v>3</v>
      </c>
      <c r="E19" s="6" t="s">
        <v>1</v>
      </c>
      <c r="F19" s="6" t="s">
        <v>16</v>
      </c>
      <c r="G19" s="6" t="s">
        <v>154</v>
      </c>
      <c r="H19" s="27" t="s">
        <v>283</v>
      </c>
    </row>
    <row r="21" spans="2:9" x14ac:dyDescent="0.25">
      <c r="B21" s="5">
        <v>44</v>
      </c>
      <c r="C21" s="4">
        <v>1</v>
      </c>
      <c r="D21" s="4" t="s">
        <v>158</v>
      </c>
      <c r="E21" s="4" t="str">
        <f>VLOOKUP($B21,'Match 1'!$A$2:$I$300, 2)</f>
        <v>Gloucester AC</v>
      </c>
      <c r="F21" s="5">
        <v>11.26</v>
      </c>
      <c r="G21" s="4">
        <v>8</v>
      </c>
      <c r="H21" s="4" t="s">
        <v>274</v>
      </c>
      <c r="I21" s="20"/>
    </row>
    <row r="22" spans="2:9" x14ac:dyDescent="0.25">
      <c r="B22" s="5">
        <v>4</v>
      </c>
      <c r="C22" s="4">
        <v>2</v>
      </c>
      <c r="D22" s="4" t="s">
        <v>156</v>
      </c>
      <c r="E22" s="4" t="str">
        <f>VLOOKUP($B22,'Match 1'!$A$2:$I$300, 2)</f>
        <v>Gloucester AC</v>
      </c>
      <c r="F22" s="5">
        <v>10.65</v>
      </c>
      <c r="G22" s="4">
        <v>6</v>
      </c>
      <c r="H22" s="4" t="s">
        <v>279</v>
      </c>
      <c r="I22" s="20"/>
    </row>
    <row r="23" spans="2:9" x14ac:dyDescent="0.25">
      <c r="B23" s="5">
        <v>5</v>
      </c>
      <c r="C23" s="4">
        <v>3</v>
      </c>
      <c r="D23" s="4" t="s">
        <v>163</v>
      </c>
      <c r="E23" s="4" t="str">
        <f>VLOOKUP($B23,'Match 1'!$A$2:$I$300, 2)</f>
        <v>Yate &amp; District AC</v>
      </c>
      <c r="F23" s="5">
        <v>9.24</v>
      </c>
      <c r="G23" s="25">
        <v>6</v>
      </c>
      <c r="H23" s="4" t="s">
        <v>277</v>
      </c>
      <c r="I23" s="20"/>
    </row>
    <row r="24" spans="2:9" x14ac:dyDescent="0.25">
      <c r="B24" s="5">
        <v>2</v>
      </c>
      <c r="C24" s="4">
        <v>4</v>
      </c>
      <c r="D24" s="4" t="s">
        <v>164</v>
      </c>
      <c r="E24" s="4" t="str">
        <f>VLOOKUP($B24,'Match 1'!$A$2:$I$300, 2)</f>
        <v>Cheltenham &amp; County</v>
      </c>
      <c r="F24" s="5">
        <v>9.1300000000000008</v>
      </c>
      <c r="G24" s="4">
        <v>5</v>
      </c>
      <c r="H24" s="4" t="s">
        <v>275</v>
      </c>
      <c r="I24" s="20"/>
    </row>
    <row r="25" spans="2:9" x14ac:dyDescent="0.25">
      <c r="B25" s="5">
        <v>1</v>
      </c>
      <c r="C25" s="4">
        <v>5</v>
      </c>
      <c r="D25" s="4" t="s">
        <v>165</v>
      </c>
      <c r="E25" s="4" t="str">
        <f>VLOOKUP($B25,'Match 1'!$A$2:$I$300, 2)</f>
        <v>Bristol &amp; West AC</v>
      </c>
      <c r="F25" s="5">
        <v>8.52</v>
      </c>
      <c r="G25" s="4">
        <v>4</v>
      </c>
      <c r="H25" s="4" t="s">
        <v>276</v>
      </c>
      <c r="I25" s="20"/>
    </row>
    <row r="26" spans="2:9" x14ac:dyDescent="0.25">
      <c r="B26" s="5">
        <v>11</v>
      </c>
      <c r="C26" s="4">
        <v>6</v>
      </c>
      <c r="D26" s="4" t="s">
        <v>31</v>
      </c>
      <c r="E26" s="4" t="str">
        <f>VLOOKUP($B26,'Match 1'!$A$2:$I$300, 2)</f>
        <v>Bristol &amp; West AC</v>
      </c>
      <c r="F26" s="5">
        <v>6.89</v>
      </c>
      <c r="G26" s="4">
        <v>4</v>
      </c>
      <c r="H26" s="4" t="s">
        <v>280</v>
      </c>
      <c r="I26" s="20"/>
    </row>
    <row r="27" spans="2:9" x14ac:dyDescent="0.25">
      <c r="B27" s="5">
        <v>3</v>
      </c>
      <c r="C27" s="4">
        <v>7</v>
      </c>
      <c r="D27" s="4" t="s">
        <v>166</v>
      </c>
      <c r="E27" s="4" t="str">
        <f>VLOOKUP($B27,'Match 1'!$A$2:$I$300, 2)</f>
        <v>Forest of Dean AC</v>
      </c>
      <c r="F27" s="5">
        <v>6.64</v>
      </c>
      <c r="G27" s="4">
        <v>3</v>
      </c>
      <c r="H27" s="4" t="s">
        <v>278</v>
      </c>
      <c r="I27" s="20"/>
    </row>
    <row r="28" spans="2:9" x14ac:dyDescent="0.25">
      <c r="B28" s="5">
        <v>22</v>
      </c>
      <c r="C28" s="4">
        <v>8</v>
      </c>
      <c r="D28" s="4" t="s">
        <v>159</v>
      </c>
      <c r="E28" s="4" t="str">
        <f>VLOOKUP($B28,'Match 1'!$A$2:$I$300, 2)</f>
        <v>Cheltenham &amp; County</v>
      </c>
      <c r="F28" s="5">
        <v>6.34</v>
      </c>
      <c r="G28" s="4">
        <v>3</v>
      </c>
      <c r="H28" s="4" t="s">
        <v>281</v>
      </c>
      <c r="I28" s="20"/>
    </row>
    <row r="29" spans="2:9" x14ac:dyDescent="0.25">
      <c r="B29" s="5">
        <v>55</v>
      </c>
      <c r="C29" s="4">
        <v>9</v>
      </c>
      <c r="D29" s="4" t="s">
        <v>167</v>
      </c>
      <c r="E29" s="4" t="str">
        <f>VLOOKUP($B29,'Match 1'!$A$2:$I$300, 2)</f>
        <v>Yate &amp; District AC</v>
      </c>
      <c r="F29" s="5">
        <v>6.16</v>
      </c>
      <c r="G29" s="4">
        <v>2</v>
      </c>
      <c r="H29" s="4" t="s">
        <v>282</v>
      </c>
      <c r="I29" s="20"/>
    </row>
    <row r="30" spans="2:9" x14ac:dyDescent="0.25">
      <c r="B30" s="20"/>
      <c r="C30" s="20"/>
      <c r="D30" s="28"/>
      <c r="E30" s="20"/>
      <c r="F30" s="20"/>
      <c r="G30" s="4"/>
      <c r="H30" s="4"/>
      <c r="I30" s="20"/>
    </row>
    <row r="31" spans="2:9" ht="15.75" thickBot="1" x14ac:dyDescent="0.3">
      <c r="B31" s="7" t="s">
        <v>5</v>
      </c>
      <c r="C31" s="8" t="s">
        <v>17</v>
      </c>
      <c r="D31" s="7"/>
      <c r="E31" s="8"/>
      <c r="F31" s="7"/>
      <c r="G31" s="27"/>
      <c r="H31" s="20"/>
      <c r="I31" s="20"/>
    </row>
    <row r="32" spans="2:9" x14ac:dyDescent="0.25">
      <c r="G32" s="28"/>
      <c r="H32" s="20"/>
      <c r="I32" s="20"/>
    </row>
    <row r="33" spans="2:9" x14ac:dyDescent="0.25">
      <c r="B33" s="6" t="s">
        <v>0</v>
      </c>
      <c r="C33" s="6" t="s">
        <v>4</v>
      </c>
      <c r="D33" s="6" t="s">
        <v>3</v>
      </c>
      <c r="E33" s="6" t="s">
        <v>1</v>
      </c>
      <c r="F33" s="6" t="s">
        <v>16</v>
      </c>
      <c r="G33" s="6" t="s">
        <v>154</v>
      </c>
      <c r="H33" s="27" t="s">
        <v>283</v>
      </c>
      <c r="I33" s="20"/>
    </row>
    <row r="34" spans="2:9" x14ac:dyDescent="0.25">
      <c r="G34" s="28"/>
      <c r="I34" s="20"/>
    </row>
    <row r="35" spans="2:9" x14ac:dyDescent="0.25">
      <c r="B35" s="5">
        <v>2</v>
      </c>
      <c r="C35" s="4">
        <v>1</v>
      </c>
      <c r="D35" s="4" t="s">
        <v>164</v>
      </c>
      <c r="E35" s="4" t="str">
        <f>VLOOKUP($B35,'Match 1'!$A$2:$I$300, 2)</f>
        <v>Cheltenham &amp; County</v>
      </c>
      <c r="F35" s="5">
        <v>40.11</v>
      </c>
      <c r="G35" s="4">
        <v>8</v>
      </c>
      <c r="H35" s="4" t="s">
        <v>274</v>
      </c>
      <c r="I35" s="20"/>
    </row>
    <row r="36" spans="2:9" x14ac:dyDescent="0.25">
      <c r="B36" s="5">
        <v>44</v>
      </c>
      <c r="C36" s="4">
        <v>2</v>
      </c>
      <c r="D36" s="4" t="s">
        <v>158</v>
      </c>
      <c r="E36" s="4" t="str">
        <f>VLOOKUP($B36,'Match 1'!$A$2:$I$300, 2)</f>
        <v>Gloucester AC</v>
      </c>
      <c r="F36" s="5">
        <v>37.270000000000003</v>
      </c>
      <c r="G36" s="25">
        <v>6</v>
      </c>
      <c r="H36" s="4" t="s">
        <v>277</v>
      </c>
      <c r="I36" s="20"/>
    </row>
    <row r="37" spans="2:9" x14ac:dyDescent="0.25">
      <c r="B37" s="5">
        <v>4</v>
      </c>
      <c r="C37" s="4">
        <v>3</v>
      </c>
      <c r="D37" s="4" t="s">
        <v>168</v>
      </c>
      <c r="E37" s="4" t="str">
        <f>VLOOKUP($B37,'Match 1'!$A$2:$I$300, 2)</f>
        <v>Gloucester AC</v>
      </c>
      <c r="F37" s="5">
        <v>26.62</v>
      </c>
      <c r="G37" s="4">
        <v>6</v>
      </c>
      <c r="H37" s="4" t="s">
        <v>279</v>
      </c>
      <c r="I37" s="20"/>
    </row>
    <row r="38" spans="2:9" x14ac:dyDescent="0.25">
      <c r="B38" s="5">
        <v>5</v>
      </c>
      <c r="C38" s="4">
        <v>4</v>
      </c>
      <c r="D38" s="4" t="s">
        <v>163</v>
      </c>
      <c r="E38" s="4" t="str">
        <f>VLOOKUP($B38,'Match 1'!$A$2:$I$300, 2)</f>
        <v>Yate &amp; District AC</v>
      </c>
      <c r="F38" s="5">
        <v>23.02</v>
      </c>
      <c r="G38" s="4">
        <v>5</v>
      </c>
      <c r="H38" s="4" t="s">
        <v>275</v>
      </c>
      <c r="I38" s="20"/>
    </row>
    <row r="39" spans="2:9" x14ac:dyDescent="0.25">
      <c r="B39" s="5">
        <v>33</v>
      </c>
      <c r="C39" s="4">
        <v>5</v>
      </c>
      <c r="D39" s="4" t="s">
        <v>161</v>
      </c>
      <c r="E39" s="4" t="str">
        <f>VLOOKUP($B39,'Match 1'!$A$2:$I$300, 2)</f>
        <v>Forest of Dean AC</v>
      </c>
      <c r="F39" s="5">
        <v>19.829999999999998</v>
      </c>
      <c r="G39" s="4">
        <v>4</v>
      </c>
      <c r="H39" s="4" t="s">
        <v>276</v>
      </c>
      <c r="I39" s="20"/>
    </row>
    <row r="40" spans="2:9" x14ac:dyDescent="0.25">
      <c r="B40" s="5">
        <v>55</v>
      </c>
      <c r="C40" s="4">
        <v>6</v>
      </c>
      <c r="D40" s="4" t="s">
        <v>167</v>
      </c>
      <c r="E40" s="4" t="str">
        <f>VLOOKUP($B40,'Match 1'!$A$2:$I$300, 2)</f>
        <v>Yate &amp; District AC</v>
      </c>
      <c r="F40" s="26">
        <v>19.8</v>
      </c>
      <c r="G40" s="4">
        <v>4</v>
      </c>
      <c r="H40" s="4" t="s">
        <v>280</v>
      </c>
      <c r="I40" s="20"/>
    </row>
    <row r="41" spans="2:9" x14ac:dyDescent="0.25">
      <c r="B41" s="5">
        <v>1</v>
      </c>
      <c r="C41" s="4">
        <v>7</v>
      </c>
      <c r="D41" s="4" t="s">
        <v>165</v>
      </c>
      <c r="E41" s="4" t="str">
        <f>VLOOKUP($B41,'Match 1'!$A$2:$I$300, 2)</f>
        <v>Bristol &amp; West AC</v>
      </c>
      <c r="F41" s="5">
        <v>18.82</v>
      </c>
      <c r="G41" s="4">
        <v>3</v>
      </c>
      <c r="H41" s="4" t="s">
        <v>278</v>
      </c>
      <c r="I41" s="20"/>
    </row>
    <row r="42" spans="2:9" x14ac:dyDescent="0.25">
      <c r="B42" s="5">
        <v>3</v>
      </c>
      <c r="C42" s="4">
        <v>8</v>
      </c>
      <c r="D42" s="4" t="s">
        <v>166</v>
      </c>
      <c r="E42" s="4" t="str">
        <f>VLOOKUP($B42,'Match 1'!$A$2:$I$300, 2)</f>
        <v>Forest of Dean AC</v>
      </c>
      <c r="F42" s="5">
        <v>18.63</v>
      </c>
      <c r="G42" s="4">
        <v>3</v>
      </c>
      <c r="H42" s="4" t="s">
        <v>281</v>
      </c>
      <c r="I42" s="20"/>
    </row>
    <row r="43" spans="2:9" x14ac:dyDescent="0.25">
      <c r="B43" s="5">
        <v>22</v>
      </c>
      <c r="C43" s="4">
        <v>9</v>
      </c>
      <c r="D43" s="4" t="s">
        <v>159</v>
      </c>
      <c r="E43" s="4" t="str">
        <f>VLOOKUP($B43,'Match 1'!$A$2:$I$300, 2)</f>
        <v>Cheltenham &amp; County</v>
      </c>
      <c r="F43" s="5">
        <v>14.57</v>
      </c>
      <c r="G43" s="4">
        <v>2</v>
      </c>
      <c r="H43" s="4" t="s">
        <v>282</v>
      </c>
      <c r="I43" s="20"/>
    </row>
    <row r="44" spans="2:9" x14ac:dyDescent="0.25">
      <c r="B44" s="28"/>
      <c r="C44" s="28"/>
      <c r="D44" s="28"/>
      <c r="E44" s="28"/>
      <c r="F44" s="28"/>
      <c r="G44" s="28"/>
      <c r="H44" s="20"/>
      <c r="I44" s="20"/>
    </row>
    <row r="45" spans="2:9" ht="15.75" thickBot="1" x14ac:dyDescent="0.3">
      <c r="B45" s="7" t="s">
        <v>5</v>
      </c>
      <c r="C45" s="8" t="s">
        <v>25</v>
      </c>
      <c r="D45" s="7"/>
      <c r="E45" s="8"/>
      <c r="F45" s="7"/>
      <c r="G45" s="20"/>
      <c r="H45" s="20"/>
      <c r="I45" s="20"/>
    </row>
    <row r="46" spans="2:9" x14ac:dyDescent="0.25">
      <c r="G46" s="27"/>
      <c r="H46" s="20"/>
      <c r="I46" s="20"/>
    </row>
    <row r="47" spans="2:9" x14ac:dyDescent="0.25">
      <c r="B47" s="6" t="s">
        <v>0</v>
      </c>
      <c r="C47" s="6" t="s">
        <v>4</v>
      </c>
      <c r="D47" s="6" t="s">
        <v>3</v>
      </c>
      <c r="E47" s="6" t="s">
        <v>1</v>
      </c>
      <c r="F47" s="6" t="s">
        <v>16</v>
      </c>
      <c r="G47" s="6" t="s">
        <v>154</v>
      </c>
      <c r="H47" s="27" t="s">
        <v>283</v>
      </c>
      <c r="I47" s="20"/>
    </row>
    <row r="48" spans="2:9" x14ac:dyDescent="0.25">
      <c r="G48" s="27"/>
      <c r="I48" s="20"/>
    </row>
    <row r="49" spans="2:9" x14ac:dyDescent="0.25">
      <c r="B49" s="5">
        <v>2</v>
      </c>
      <c r="C49" s="4">
        <v>1</v>
      </c>
      <c r="D49" s="4" t="s">
        <v>169</v>
      </c>
      <c r="E49" s="4" t="str">
        <f>VLOOKUP($B49,'Match 1'!$A$2:$I$300, 2)</f>
        <v>Cheltenham &amp; County</v>
      </c>
      <c r="F49" s="5">
        <v>6.61</v>
      </c>
      <c r="G49" s="4">
        <v>8</v>
      </c>
      <c r="H49" s="4" t="s">
        <v>274</v>
      </c>
      <c r="I49" s="20"/>
    </row>
    <row r="50" spans="2:9" x14ac:dyDescent="0.25">
      <c r="B50" s="5">
        <v>4</v>
      </c>
      <c r="C50" s="4">
        <v>2</v>
      </c>
      <c r="D50" s="4" t="s">
        <v>170</v>
      </c>
      <c r="E50" s="4" t="str">
        <f>VLOOKUP($B50,'Match 1'!$A$2:$I$300, 2)</f>
        <v>Gloucester AC</v>
      </c>
      <c r="F50" s="5">
        <v>6.45</v>
      </c>
      <c r="G50" s="25">
        <v>6</v>
      </c>
      <c r="H50" s="4" t="s">
        <v>277</v>
      </c>
      <c r="I50" s="20"/>
    </row>
    <row r="51" spans="2:9" x14ac:dyDescent="0.25">
      <c r="B51" s="5">
        <v>1</v>
      </c>
      <c r="C51" s="4">
        <v>3</v>
      </c>
      <c r="D51" s="4" t="s">
        <v>157</v>
      </c>
      <c r="E51" s="4" t="str">
        <f>VLOOKUP($B51,'Match 1'!$A$2:$I$300, 2)</f>
        <v>Bristol &amp; West AC</v>
      </c>
      <c r="F51" s="5">
        <v>5.14</v>
      </c>
      <c r="G51" s="4">
        <v>5</v>
      </c>
      <c r="H51" s="4" t="s">
        <v>275</v>
      </c>
      <c r="I51" s="20"/>
    </row>
    <row r="52" spans="2:9" x14ac:dyDescent="0.25">
      <c r="B52" s="5">
        <v>5</v>
      </c>
      <c r="C52" s="4">
        <v>4</v>
      </c>
      <c r="D52" s="4" t="s">
        <v>171</v>
      </c>
      <c r="E52" s="4" t="str">
        <f>VLOOKUP($B52,'Match 1'!$A$2:$I$300, 2)</f>
        <v>Yate &amp; District AC</v>
      </c>
      <c r="F52" s="26">
        <v>5.0999999999999996</v>
      </c>
      <c r="G52" s="4">
        <v>4</v>
      </c>
      <c r="H52" s="4" t="s">
        <v>276</v>
      </c>
      <c r="I52" s="20"/>
    </row>
    <row r="53" spans="2:9" x14ac:dyDescent="0.25">
      <c r="B53" s="5">
        <v>55</v>
      </c>
      <c r="C53" s="4">
        <v>5</v>
      </c>
      <c r="D53" s="4" t="s">
        <v>172</v>
      </c>
      <c r="E53" s="4" t="str">
        <f>VLOOKUP($B53,'Match 1'!$A$2:$I$300, 2)</f>
        <v>Yate &amp; District AC</v>
      </c>
      <c r="F53" s="26">
        <v>4.66</v>
      </c>
      <c r="G53" s="4">
        <v>6</v>
      </c>
      <c r="H53" s="4" t="s">
        <v>279</v>
      </c>
      <c r="I53" s="20"/>
    </row>
    <row r="54" spans="2:9" x14ac:dyDescent="0.25">
      <c r="B54" s="5">
        <v>3</v>
      </c>
      <c r="C54" s="4">
        <v>6</v>
      </c>
      <c r="D54" s="4" t="s">
        <v>162</v>
      </c>
      <c r="E54" s="4" t="str">
        <f>VLOOKUP($B54,'Match 1'!$A$2:$I$300, 2)</f>
        <v>Forest of Dean AC</v>
      </c>
      <c r="F54" s="5">
        <v>4.46</v>
      </c>
      <c r="G54" s="4">
        <v>3</v>
      </c>
      <c r="H54" s="4" t="s">
        <v>278</v>
      </c>
      <c r="I54" s="20"/>
    </row>
    <row r="55" spans="2:9" x14ac:dyDescent="0.25">
      <c r="B55" s="5">
        <v>11</v>
      </c>
      <c r="C55" s="4">
        <v>7</v>
      </c>
      <c r="D55" s="4" t="s">
        <v>31</v>
      </c>
      <c r="E55" s="4" t="str">
        <f>VLOOKUP($B55,'Match 1'!$A$2:$I$300, 2)</f>
        <v>Bristol &amp; West AC</v>
      </c>
      <c r="F55" s="26">
        <v>4</v>
      </c>
      <c r="G55" s="4">
        <v>4</v>
      </c>
      <c r="H55" s="4" t="s">
        <v>280</v>
      </c>
      <c r="I55" s="20"/>
    </row>
    <row r="56" spans="2:9" x14ac:dyDescent="0.25">
      <c r="B56" s="5">
        <v>33</v>
      </c>
      <c r="C56" s="4">
        <v>8</v>
      </c>
      <c r="D56" s="4" t="s">
        <v>161</v>
      </c>
      <c r="E56" s="4" t="str">
        <f>VLOOKUP($B56,'Match 1'!$A$2:$I$300, 2)</f>
        <v>Forest of Dean AC</v>
      </c>
      <c r="F56" s="5">
        <v>2.48</v>
      </c>
      <c r="G56" s="4">
        <v>3</v>
      </c>
      <c r="H56" s="4" t="s">
        <v>281</v>
      </c>
      <c r="I56" s="20"/>
    </row>
    <row r="57" spans="2:9" x14ac:dyDescent="0.25">
      <c r="B57" s="20"/>
      <c r="C57" s="20"/>
      <c r="D57" s="28"/>
      <c r="E57" s="20"/>
      <c r="F57" s="20"/>
      <c r="G57" s="4"/>
      <c r="H57" s="4"/>
      <c r="I57" s="20"/>
    </row>
    <row r="58" spans="2:9" ht="15.75" thickBot="1" x14ac:dyDescent="0.3">
      <c r="B58" s="7" t="s">
        <v>5</v>
      </c>
      <c r="C58" s="8" t="s">
        <v>26</v>
      </c>
      <c r="D58" s="7"/>
      <c r="E58" s="8"/>
      <c r="F58" s="7"/>
      <c r="G58" s="27"/>
      <c r="H58" s="20"/>
      <c r="I58" s="20"/>
    </row>
    <row r="59" spans="2:9" x14ac:dyDescent="0.25">
      <c r="G59" s="28"/>
      <c r="H59" s="20"/>
      <c r="I59" s="20"/>
    </row>
    <row r="60" spans="2:9" x14ac:dyDescent="0.25">
      <c r="B60" s="6" t="s">
        <v>0</v>
      </c>
      <c r="C60" s="6" t="s">
        <v>4</v>
      </c>
      <c r="D60" s="6" t="s">
        <v>3</v>
      </c>
      <c r="E60" s="6" t="s">
        <v>1</v>
      </c>
      <c r="F60" s="6" t="s">
        <v>16</v>
      </c>
      <c r="G60" s="6" t="s">
        <v>154</v>
      </c>
      <c r="H60" s="27" t="s">
        <v>283</v>
      </c>
      <c r="I60" s="20"/>
    </row>
    <row r="61" spans="2:9" x14ac:dyDescent="0.25">
      <c r="G61" s="27"/>
      <c r="I61" s="20"/>
    </row>
    <row r="62" spans="2:9" x14ac:dyDescent="0.25">
      <c r="B62" s="5">
        <v>44</v>
      </c>
      <c r="C62" s="4">
        <v>1</v>
      </c>
      <c r="D62" s="33" t="s">
        <v>242</v>
      </c>
      <c r="E62" s="4" t="str">
        <f>VLOOKUP($B62,'Match 1'!$A$2:$I$300, 2)</f>
        <v>Gloucester AC</v>
      </c>
      <c r="F62" s="5">
        <v>1.82</v>
      </c>
      <c r="G62" s="28">
        <v>8</v>
      </c>
      <c r="H62" s="4" t="s">
        <v>274</v>
      </c>
      <c r="I62" s="20"/>
    </row>
    <row r="63" spans="2:9" x14ac:dyDescent="0.25">
      <c r="B63" s="5">
        <v>2</v>
      </c>
      <c r="C63" s="4">
        <v>2</v>
      </c>
      <c r="D63" s="4" t="s">
        <v>173</v>
      </c>
      <c r="E63" s="4" t="str">
        <f>VLOOKUP($B63,'Match 1'!$A$2:$I$300, 2)</f>
        <v>Cheltenham &amp; County</v>
      </c>
      <c r="F63" s="5">
        <v>1.75</v>
      </c>
      <c r="G63" s="32">
        <v>6</v>
      </c>
      <c r="H63" s="4" t="s">
        <v>277</v>
      </c>
      <c r="I63" s="20"/>
    </row>
    <row r="64" spans="2:9" x14ac:dyDescent="0.25">
      <c r="B64" s="5">
        <v>4</v>
      </c>
      <c r="C64" s="4">
        <v>3</v>
      </c>
      <c r="D64" s="4" t="s">
        <v>170</v>
      </c>
      <c r="E64" s="4" t="str">
        <f>VLOOKUP($B64,'Match 1'!$A$2:$I$300, 2)</f>
        <v>Gloucester AC</v>
      </c>
      <c r="F64" s="5">
        <v>1.75</v>
      </c>
      <c r="G64" s="28">
        <v>6</v>
      </c>
      <c r="H64" s="4" t="s">
        <v>279</v>
      </c>
      <c r="I64" s="20"/>
    </row>
    <row r="65" spans="2:9" x14ac:dyDescent="0.25">
      <c r="B65" s="5">
        <v>22</v>
      </c>
      <c r="C65" s="4">
        <v>4</v>
      </c>
      <c r="D65" s="4" t="s">
        <v>174</v>
      </c>
      <c r="E65" s="4" t="str">
        <f>VLOOKUP($B65,'Match 1'!$A$2:$I$300, 2)</f>
        <v>Cheltenham &amp; County</v>
      </c>
      <c r="F65" s="26">
        <v>1.6</v>
      </c>
      <c r="G65" s="28">
        <v>4</v>
      </c>
      <c r="H65" s="4" t="s">
        <v>280</v>
      </c>
      <c r="I65" s="20"/>
    </row>
    <row r="66" spans="2:9" x14ac:dyDescent="0.25">
      <c r="B66" s="5">
        <v>55</v>
      </c>
      <c r="C66" s="4">
        <v>5</v>
      </c>
      <c r="D66" s="4" t="s">
        <v>172</v>
      </c>
      <c r="E66" s="4" t="str">
        <f>VLOOKUP($B66,'Match 1'!$A$2:$I$300, 2)</f>
        <v>Yate &amp; District AC</v>
      </c>
      <c r="F66" s="5">
        <v>1.55</v>
      </c>
      <c r="G66" s="28">
        <v>4</v>
      </c>
      <c r="H66" s="4" t="s">
        <v>275</v>
      </c>
      <c r="I66" s="20"/>
    </row>
    <row r="67" spans="2:9" x14ac:dyDescent="0.25">
      <c r="B67" s="5">
        <v>5</v>
      </c>
      <c r="C67" s="4">
        <v>6</v>
      </c>
      <c r="D67" s="4" t="s">
        <v>175</v>
      </c>
      <c r="E67" s="4" t="str">
        <f>VLOOKUP($B67,'Match 1'!$A$2:$I$300, 2)</f>
        <v>Yate &amp; District AC</v>
      </c>
      <c r="F67" s="26">
        <v>1.4</v>
      </c>
      <c r="G67" s="28">
        <v>3</v>
      </c>
      <c r="H67" s="4" t="s">
        <v>281</v>
      </c>
      <c r="I67" s="20"/>
    </row>
    <row r="68" spans="2:9" x14ac:dyDescent="0.25">
      <c r="B68" s="20"/>
      <c r="C68" s="20"/>
      <c r="D68" s="28"/>
      <c r="E68" s="20"/>
      <c r="F68" s="20"/>
      <c r="G68" s="20"/>
      <c r="I68" s="20"/>
    </row>
    <row r="69" spans="2:9" ht="15.75" thickBot="1" x14ac:dyDescent="0.3">
      <c r="B69" s="7" t="s">
        <v>5</v>
      </c>
      <c r="C69" s="8" t="s">
        <v>18</v>
      </c>
      <c r="D69" s="7"/>
      <c r="E69" s="8"/>
      <c r="F69" s="7"/>
      <c r="G69" s="27"/>
      <c r="I69" s="20"/>
    </row>
    <row r="70" spans="2:9" x14ac:dyDescent="0.25">
      <c r="G70" s="20"/>
      <c r="H70" s="20"/>
      <c r="I70" s="20"/>
    </row>
    <row r="71" spans="2:9" x14ac:dyDescent="0.25">
      <c r="B71" s="6" t="s">
        <v>0</v>
      </c>
      <c r="C71" s="6" t="s">
        <v>4</v>
      </c>
      <c r="D71" s="6" t="s">
        <v>3</v>
      </c>
      <c r="E71" s="6" t="s">
        <v>1</v>
      </c>
      <c r="F71" s="6" t="s">
        <v>16</v>
      </c>
      <c r="G71" s="6" t="s">
        <v>154</v>
      </c>
      <c r="H71" s="27" t="s">
        <v>283</v>
      </c>
      <c r="I71" s="20"/>
    </row>
    <row r="72" spans="2:9" x14ac:dyDescent="0.25">
      <c r="G72" s="28"/>
      <c r="I72" s="20"/>
    </row>
    <row r="73" spans="2:9" x14ac:dyDescent="0.25">
      <c r="B73" s="5">
        <v>22</v>
      </c>
      <c r="C73" s="4">
        <v>1</v>
      </c>
      <c r="D73" s="4" t="s">
        <v>176</v>
      </c>
      <c r="E73" s="4" t="str">
        <f>VLOOKUP($B73,'Match 1'!$A$2:$I$300, 2)</f>
        <v>Cheltenham &amp; County</v>
      </c>
      <c r="F73" s="26">
        <v>3.4</v>
      </c>
      <c r="G73" s="28">
        <v>8</v>
      </c>
      <c r="H73" s="4" t="s">
        <v>274</v>
      </c>
      <c r="I73" s="20"/>
    </row>
    <row r="74" spans="2:9" x14ac:dyDescent="0.25">
      <c r="B74" s="5">
        <v>5</v>
      </c>
      <c r="C74" s="4">
        <v>2</v>
      </c>
      <c r="D74" s="4" t="s">
        <v>175</v>
      </c>
      <c r="E74" s="4" t="str">
        <f>VLOOKUP($B74,'Match 1'!$A$2:$I$300, 2)</f>
        <v>Yate &amp; District AC</v>
      </c>
      <c r="F74" s="26">
        <v>3.4</v>
      </c>
      <c r="G74" s="32">
        <v>6</v>
      </c>
      <c r="H74" s="4" t="s">
        <v>277</v>
      </c>
      <c r="I74" s="20"/>
    </row>
    <row r="75" spans="2:9" x14ac:dyDescent="0.25">
      <c r="B75" s="5">
        <v>55</v>
      </c>
      <c r="C75" s="4">
        <v>3</v>
      </c>
      <c r="D75" s="4" t="s">
        <v>178</v>
      </c>
      <c r="E75" s="4" t="str">
        <f>VLOOKUP($B75,'Match 1'!$A$2:$I$300, 2)</f>
        <v>Yate &amp; District AC</v>
      </c>
      <c r="F75" s="26">
        <v>3.2</v>
      </c>
      <c r="G75" s="28">
        <v>6</v>
      </c>
      <c r="H75" s="4" t="s">
        <v>279</v>
      </c>
      <c r="I75" s="20"/>
    </row>
    <row r="76" spans="2:9" x14ac:dyDescent="0.25">
      <c r="B76" s="5">
        <v>210</v>
      </c>
      <c r="C76" s="4">
        <v>4</v>
      </c>
      <c r="D76" s="4" t="str">
        <f>VLOOKUP($B76,'Match 1'!$A$2:$I$300, 2)</f>
        <v xml:space="preserve">Adam Nolan </v>
      </c>
      <c r="E76" s="4" t="str">
        <f>VLOOKUP($B76,'Match 1'!$A$2:$I$300, 3)</f>
        <v>Yate &amp; District AC</v>
      </c>
      <c r="F76" s="26">
        <v>3.2</v>
      </c>
      <c r="G76" s="32" t="s">
        <v>285</v>
      </c>
      <c r="H76" s="28" t="s">
        <v>207</v>
      </c>
      <c r="I76" s="20"/>
    </row>
    <row r="77" spans="2:9" x14ac:dyDescent="0.25">
      <c r="B77" s="5">
        <v>2</v>
      </c>
      <c r="C77" s="4">
        <v>5</v>
      </c>
      <c r="D77" s="4" t="s">
        <v>179</v>
      </c>
      <c r="E77" s="4" t="str">
        <f>VLOOKUP($B77,'Match 1'!$A$2:$I$300, 2)</f>
        <v>Cheltenham &amp; County</v>
      </c>
      <c r="F77" s="26">
        <v>2.9</v>
      </c>
      <c r="G77" s="28">
        <v>4</v>
      </c>
      <c r="H77" s="4" t="s">
        <v>280</v>
      </c>
      <c r="I77" s="20"/>
    </row>
    <row r="78" spans="2:9" x14ac:dyDescent="0.25">
      <c r="B78" s="5">
        <v>44</v>
      </c>
      <c r="C78" s="4">
        <v>6</v>
      </c>
      <c r="D78" s="4" t="s">
        <v>177</v>
      </c>
      <c r="E78" s="4" t="str">
        <f>VLOOKUP($B78,'Match 1'!$A$2:$I$300, 2)</f>
        <v>Gloucester AC</v>
      </c>
      <c r="F78" s="26">
        <v>2.7</v>
      </c>
      <c r="G78" s="28">
        <v>4</v>
      </c>
      <c r="H78" s="4" t="s">
        <v>275</v>
      </c>
      <c r="I78" s="20"/>
    </row>
    <row r="79" spans="2:9" x14ac:dyDescent="0.25">
      <c r="B79" s="5">
        <v>4</v>
      </c>
      <c r="C79" s="4">
        <v>7</v>
      </c>
      <c r="D79" s="4" t="s">
        <v>180</v>
      </c>
      <c r="E79" s="4" t="str">
        <f>VLOOKUP($B79,'Match 1'!$A$2:$I$300, 2)</f>
        <v>Gloucester AC</v>
      </c>
      <c r="F79" s="26">
        <v>2.7</v>
      </c>
      <c r="G79" s="28">
        <v>3</v>
      </c>
      <c r="H79" s="4" t="s">
        <v>281</v>
      </c>
      <c r="I79" s="20"/>
    </row>
    <row r="80" spans="2:9" s="30" customFormat="1" x14ac:dyDescent="0.25">
      <c r="B80" s="25"/>
      <c r="C80" s="25"/>
      <c r="D80" s="25"/>
      <c r="E80" s="25"/>
      <c r="F80" s="25"/>
      <c r="G80" s="27"/>
      <c r="H80" s="20"/>
      <c r="I80" s="20"/>
    </row>
    <row r="81" spans="2:9" s="30" customFormat="1" x14ac:dyDescent="0.25">
      <c r="B81"/>
      <c r="C81"/>
      <c r="D81" s="4"/>
      <c r="E81"/>
      <c r="F81" s="35"/>
      <c r="G81" s="20"/>
      <c r="H81" s="20"/>
      <c r="I81" s="20"/>
    </row>
    <row r="82" spans="2:9" s="30" customFormat="1" x14ac:dyDescent="0.25">
      <c r="I82" s="20"/>
    </row>
    <row r="83" spans="2:9" s="30" customFormat="1" x14ac:dyDescent="0.25">
      <c r="D83" s="25"/>
      <c r="G83" s="28"/>
      <c r="H83" s="20"/>
      <c r="I83" s="20"/>
    </row>
    <row r="84" spans="2:9" s="30" customFormat="1" x14ac:dyDescent="0.25">
      <c r="B84" s="25"/>
      <c r="C84" s="25"/>
      <c r="D84" s="25"/>
      <c r="E84" s="25"/>
      <c r="F84" s="31"/>
      <c r="G84" s="20"/>
      <c r="H84" s="20"/>
      <c r="I84" s="20"/>
    </row>
    <row r="85" spans="2:9" x14ac:dyDescent="0.25">
      <c r="B85" s="20"/>
      <c r="C85" s="20"/>
      <c r="D85" s="28"/>
      <c r="E85" s="20"/>
      <c r="F85" s="20"/>
      <c r="G85" s="20"/>
      <c r="H85" s="20"/>
      <c r="I85" s="20"/>
    </row>
    <row r="86" spans="2:9" x14ac:dyDescent="0.25">
      <c r="B86" s="27"/>
      <c r="C86" s="27"/>
      <c r="D86" s="27"/>
      <c r="E86" s="27"/>
      <c r="F86" s="27"/>
      <c r="G86" s="27"/>
      <c r="H86" s="20"/>
      <c r="I86" s="20"/>
    </row>
    <row r="87" spans="2:9" x14ac:dyDescent="0.25">
      <c r="B87" s="20"/>
      <c r="C87" s="20"/>
      <c r="D87" s="28"/>
      <c r="E87" s="20"/>
      <c r="F87" s="20"/>
      <c r="G87" s="20"/>
      <c r="H87" s="20"/>
      <c r="I87" s="20"/>
    </row>
    <row r="88" spans="2:9" x14ac:dyDescent="0.25">
      <c r="B88" s="27"/>
      <c r="C88" s="27"/>
      <c r="D88" s="27"/>
      <c r="E88" s="27"/>
      <c r="F88" s="27"/>
      <c r="G88" s="27"/>
      <c r="H88" s="20"/>
      <c r="I88" s="20"/>
    </row>
    <row r="89" spans="2:9" x14ac:dyDescent="0.25">
      <c r="B89" s="28"/>
      <c r="C89" s="28"/>
      <c r="D89" s="28"/>
      <c r="E89" s="28"/>
      <c r="F89" s="28"/>
      <c r="G89" s="28"/>
      <c r="H89" s="20"/>
      <c r="I89" s="20"/>
    </row>
    <row r="90" spans="2:9" x14ac:dyDescent="0.25">
      <c r="B90" s="20"/>
      <c r="C90" s="20"/>
      <c r="D90" s="28"/>
      <c r="E90" s="20"/>
      <c r="F90" s="20"/>
      <c r="G90" s="20"/>
      <c r="H90" s="20"/>
      <c r="I90" s="20"/>
    </row>
    <row r="91" spans="2:9" x14ac:dyDescent="0.25">
      <c r="B91" s="27"/>
      <c r="C91" s="27"/>
      <c r="D91" s="27"/>
      <c r="E91" s="27"/>
      <c r="F91" s="27"/>
      <c r="G91" s="27"/>
      <c r="H91" s="20"/>
      <c r="I91" s="20"/>
    </row>
    <row r="92" spans="2:9" x14ac:dyDescent="0.25">
      <c r="B92" s="20"/>
      <c r="C92" s="20"/>
      <c r="D92" s="28"/>
      <c r="E92" s="20"/>
      <c r="F92" s="20"/>
      <c r="G92" s="20"/>
      <c r="H92" s="20"/>
      <c r="I92" s="20"/>
    </row>
    <row r="93" spans="2:9" x14ac:dyDescent="0.25">
      <c r="B93" s="27"/>
      <c r="C93" s="27"/>
      <c r="D93" s="27"/>
      <c r="E93" s="27"/>
      <c r="F93" s="27"/>
      <c r="G93" s="27"/>
      <c r="H93" s="20"/>
      <c r="I93" s="20"/>
    </row>
    <row r="94" spans="2:9" x14ac:dyDescent="0.25">
      <c r="B94" s="28"/>
      <c r="C94" s="28"/>
      <c r="D94" s="28"/>
      <c r="E94" s="28"/>
      <c r="F94" s="28"/>
      <c r="G94" s="28"/>
      <c r="H94" s="20"/>
      <c r="I94" s="20"/>
    </row>
    <row r="95" spans="2:9" x14ac:dyDescent="0.25">
      <c r="B95" s="28"/>
      <c r="C95" s="28"/>
      <c r="D95" s="28"/>
      <c r="E95" s="28"/>
      <c r="F95" s="28"/>
      <c r="G95" s="28"/>
      <c r="H95" s="20"/>
      <c r="I95" s="20"/>
    </row>
    <row r="96" spans="2:9" x14ac:dyDescent="0.25">
      <c r="B96" s="20"/>
      <c r="C96" s="20"/>
      <c r="D96" s="28"/>
      <c r="E96" s="20"/>
      <c r="F96" s="20"/>
      <c r="G96" s="20"/>
      <c r="H96" s="20"/>
      <c r="I96" s="20"/>
    </row>
    <row r="97" spans="2:9" x14ac:dyDescent="0.25">
      <c r="B97" s="20"/>
      <c r="C97" s="20"/>
      <c r="D97" s="28"/>
      <c r="E97" s="20"/>
      <c r="F97" s="20"/>
      <c r="G97" s="20"/>
      <c r="H97" s="20"/>
      <c r="I97" s="20"/>
    </row>
  </sheetData>
  <autoFilter ref="B2:G79"/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51"/>
  <sheetViews>
    <sheetView topLeftCell="A71" workbookViewId="0">
      <selection activeCell="D86" sqref="D86"/>
    </sheetView>
  </sheetViews>
  <sheetFormatPr defaultRowHeight="15" x14ac:dyDescent="0.25"/>
  <cols>
    <col min="2" max="2" width="9.140625" style="4"/>
    <col min="4" max="4" width="20.42578125" style="4" customWidth="1"/>
    <col min="5" max="5" width="20.5703125" customWidth="1"/>
    <col min="6" max="6" width="27.28515625" customWidth="1"/>
    <col min="7" max="7" width="11.85546875" customWidth="1"/>
    <col min="8" max="8" width="17.140625" style="4" customWidth="1"/>
  </cols>
  <sheetData>
    <row r="2" spans="2:11" ht="15.75" thickBot="1" x14ac:dyDescent="0.3">
      <c r="B2" s="7" t="s">
        <v>5</v>
      </c>
      <c r="C2" s="8" t="s">
        <v>2</v>
      </c>
      <c r="D2" s="7" t="s">
        <v>122</v>
      </c>
      <c r="E2" s="8">
        <v>0.1</v>
      </c>
      <c r="F2" s="7"/>
      <c r="G2" s="8"/>
      <c r="J2" s="3"/>
      <c r="K2" t="s">
        <v>6</v>
      </c>
    </row>
    <row r="3" spans="2:11" x14ac:dyDescent="0.25">
      <c r="K3" t="s">
        <v>7</v>
      </c>
    </row>
    <row r="4" spans="2:11" x14ac:dyDescent="0.25">
      <c r="B4" s="6" t="s">
        <v>0</v>
      </c>
      <c r="C4" s="6" t="s">
        <v>4</v>
      </c>
      <c r="D4" s="6" t="s">
        <v>3</v>
      </c>
      <c r="E4" s="6" t="s">
        <v>1</v>
      </c>
      <c r="F4" s="6" t="s">
        <v>19</v>
      </c>
      <c r="G4" s="6" t="s">
        <v>154</v>
      </c>
    </row>
    <row r="5" spans="2:11" x14ac:dyDescent="0.25">
      <c r="B5" s="4" t="s">
        <v>20</v>
      </c>
    </row>
    <row r="6" spans="2:11" x14ac:dyDescent="0.25">
      <c r="B6" s="5">
        <v>2</v>
      </c>
      <c r="C6" s="4">
        <v>1</v>
      </c>
      <c r="D6" s="4" t="s">
        <v>228</v>
      </c>
      <c r="E6" s="4" t="str">
        <f>VLOOKUP($B6,'Match 1'!$A$2:$I$300, 2)</f>
        <v>Cheltenham &amp; County</v>
      </c>
      <c r="F6" s="26">
        <v>12.4</v>
      </c>
      <c r="G6" s="4">
        <v>8</v>
      </c>
    </row>
    <row r="7" spans="2:11" x14ac:dyDescent="0.25">
      <c r="B7" s="5">
        <v>5</v>
      </c>
      <c r="C7" s="4">
        <v>2</v>
      </c>
      <c r="D7" s="4" t="s">
        <v>266</v>
      </c>
      <c r="E7" s="4" t="str">
        <f>VLOOKUP($B7,'Match 1'!$A$2:$I$300, 2)</f>
        <v>Yate &amp; District AC</v>
      </c>
      <c r="F7" s="5">
        <v>12.73</v>
      </c>
      <c r="G7" s="25">
        <v>6</v>
      </c>
    </row>
    <row r="8" spans="2:11" x14ac:dyDescent="0.25">
      <c r="B8" s="5">
        <v>1</v>
      </c>
      <c r="C8" s="4">
        <v>3</v>
      </c>
      <c r="D8" s="4" t="s">
        <v>196</v>
      </c>
      <c r="E8" s="4" t="str">
        <f>VLOOKUP($B8,'Match 1'!$A$2:$I$300, 2)</f>
        <v>Bristol &amp; West AC</v>
      </c>
      <c r="F8" s="5">
        <v>12.94</v>
      </c>
      <c r="G8" s="37">
        <v>5</v>
      </c>
    </row>
    <row r="9" spans="2:11" x14ac:dyDescent="0.25">
      <c r="B9" s="5">
        <v>4</v>
      </c>
      <c r="C9" s="4">
        <v>4</v>
      </c>
      <c r="D9" s="33" t="s">
        <v>243</v>
      </c>
      <c r="E9" s="4" t="str">
        <f>VLOOKUP($B9,'Match 1'!$A$2:$I$300, 2)</f>
        <v>Gloucester AC</v>
      </c>
      <c r="F9" s="5">
        <v>13.24</v>
      </c>
      <c r="G9" s="4">
        <v>4</v>
      </c>
    </row>
    <row r="10" spans="2:11" x14ac:dyDescent="0.25">
      <c r="B10" s="5">
        <v>3</v>
      </c>
      <c r="C10" s="4">
        <v>5</v>
      </c>
      <c r="D10" s="4" t="s">
        <v>191</v>
      </c>
      <c r="E10" s="4" t="str">
        <f>VLOOKUP($B10,'Match 1'!$A$2:$I$300, 2)</f>
        <v>Forest of Dean AC</v>
      </c>
      <c r="F10" s="26">
        <v>15.6</v>
      </c>
      <c r="G10" s="4">
        <v>3</v>
      </c>
    </row>
    <row r="11" spans="2:11" ht="15.75" thickBot="1" x14ac:dyDescent="0.3">
      <c r="B11" s="4" t="s">
        <v>21</v>
      </c>
      <c r="D11" s="7" t="s">
        <v>122</v>
      </c>
      <c r="E11" s="8">
        <v>0.2</v>
      </c>
    </row>
    <row r="12" spans="2:11" x14ac:dyDescent="0.25">
      <c r="B12" s="5">
        <v>55</v>
      </c>
      <c r="C12" s="4">
        <v>1</v>
      </c>
      <c r="D12" s="28" t="s">
        <v>267</v>
      </c>
      <c r="E12" s="4" t="str">
        <f>VLOOKUP($B12,'Match 1'!$A$2:$I$300, 2)</f>
        <v>Yate &amp; District AC</v>
      </c>
      <c r="F12" s="5">
        <v>12.57</v>
      </c>
      <c r="G12" s="4">
        <v>6</v>
      </c>
    </row>
    <row r="13" spans="2:11" x14ac:dyDescent="0.25">
      <c r="B13" s="5">
        <v>22</v>
      </c>
      <c r="C13" s="4">
        <v>2</v>
      </c>
      <c r="D13" s="4" t="s">
        <v>227</v>
      </c>
      <c r="E13" s="4" t="str">
        <f>VLOOKUP($B13,'Match 1'!$A$2:$I$300, 2)</f>
        <v>Cheltenham &amp; County</v>
      </c>
      <c r="F13" s="5">
        <v>12.99</v>
      </c>
      <c r="G13" s="4">
        <v>4</v>
      </c>
    </row>
    <row r="14" spans="2:11" x14ac:dyDescent="0.25">
      <c r="B14" s="5">
        <v>11</v>
      </c>
      <c r="C14" s="4">
        <v>3</v>
      </c>
      <c r="D14" s="4" t="s">
        <v>197</v>
      </c>
      <c r="E14" s="4" t="str">
        <f>VLOOKUP($B14,'Match 1'!$A$2:$I$300, 2)</f>
        <v>Bristol &amp; West AC</v>
      </c>
      <c r="F14" s="5">
        <v>13.14</v>
      </c>
      <c r="G14" s="37">
        <v>3</v>
      </c>
    </row>
    <row r="15" spans="2:11" x14ac:dyDescent="0.25">
      <c r="B15" s="5">
        <v>44</v>
      </c>
      <c r="C15" s="4">
        <v>4</v>
      </c>
      <c r="D15" s="33" t="s">
        <v>33</v>
      </c>
      <c r="E15" s="4" t="str">
        <f>VLOOKUP($B15,'Match 1'!$A$2:$I$300, 2)</f>
        <v>Gloucester AC</v>
      </c>
      <c r="F15" s="5">
        <v>13.24</v>
      </c>
      <c r="G15" s="4">
        <v>2</v>
      </c>
    </row>
    <row r="16" spans="2:11" x14ac:dyDescent="0.25">
      <c r="B16" s="25"/>
    </row>
    <row r="17" spans="2:9" ht="15.75" thickBot="1" x14ac:dyDescent="0.3">
      <c r="B17" s="4" t="s">
        <v>285</v>
      </c>
      <c r="D17" s="7" t="s">
        <v>122</v>
      </c>
      <c r="E17" s="8">
        <v>-0.6</v>
      </c>
    </row>
    <row r="18" spans="2:9" x14ac:dyDescent="0.25">
      <c r="B18" s="5">
        <v>214</v>
      </c>
      <c r="C18" s="4">
        <v>1</v>
      </c>
      <c r="D18" s="4" t="str">
        <f>VLOOKUP($B18,'Match 1'!$A$2:$I$300, 2)</f>
        <v>Mayalee Osala</v>
      </c>
      <c r="E18" s="4" t="str">
        <f>VLOOKUP($B18,'Match 1'!$A$2:$I$300, 3)</f>
        <v>Bristol &amp; West AC</v>
      </c>
      <c r="F18" s="5">
        <v>13.28</v>
      </c>
      <c r="G18" s="38"/>
    </row>
    <row r="19" spans="2:9" x14ac:dyDescent="0.25">
      <c r="B19" s="5">
        <v>205</v>
      </c>
      <c r="C19" s="4">
        <v>2</v>
      </c>
      <c r="D19" s="4" t="str">
        <f>VLOOKUP($B19,'Match 1'!$A$2:$I$300, 2)</f>
        <v xml:space="preserve">Hannah Jackson </v>
      </c>
      <c r="E19" s="4" t="str">
        <f>VLOOKUP($B19,'Match 1'!$A$2:$I$300, 3)</f>
        <v>Yate &amp; District AC</v>
      </c>
      <c r="F19" s="5">
        <v>13.55</v>
      </c>
    </row>
    <row r="20" spans="2:9" x14ac:dyDescent="0.25">
      <c r="B20" s="5">
        <v>240</v>
      </c>
      <c r="C20" s="4">
        <v>3</v>
      </c>
      <c r="D20" s="4" t="str">
        <f>VLOOKUP($B20,'Match 1'!$A$2:$I$300, 2)</f>
        <v xml:space="preserve">Erlina Ainsworth </v>
      </c>
      <c r="E20" s="4" t="str">
        <f>VLOOKUP($B20,'Match 1'!$A$2:$I$300, 3)</f>
        <v>Cheltenham &amp; County</v>
      </c>
      <c r="F20" s="5">
        <v>13.84</v>
      </c>
    </row>
    <row r="21" spans="2:9" x14ac:dyDescent="0.25">
      <c r="B21" s="5">
        <v>203</v>
      </c>
      <c r="C21" s="4">
        <v>4</v>
      </c>
      <c r="D21" s="4" t="str">
        <f>VLOOKUP($B21,'Match 1'!$A$2:$I$300, 2)</f>
        <v xml:space="preserve">Maddox Davies </v>
      </c>
      <c r="E21" s="4" t="str">
        <f>VLOOKUP($B21,'Match 1'!$A$2:$I$300, 3)</f>
        <v>Yate &amp; District AC</v>
      </c>
      <c r="F21" s="5">
        <v>13.89</v>
      </c>
    </row>
    <row r="22" spans="2:9" x14ac:dyDescent="0.25">
      <c r="B22" s="5">
        <v>247</v>
      </c>
      <c r="C22" s="4">
        <v>5</v>
      </c>
      <c r="D22" s="4" t="str">
        <f>VLOOKUP($B22,'Match 1'!$A$2:$I$300, 2)</f>
        <v xml:space="preserve">Zea Levy </v>
      </c>
      <c r="E22" s="4" t="str">
        <f>VLOOKUP($B22,'Match 1'!$A$2:$I$300, 3)</f>
        <v>Gloucester AC</v>
      </c>
      <c r="F22" s="5">
        <v>14.04</v>
      </c>
    </row>
    <row r="23" spans="2:9" x14ac:dyDescent="0.25">
      <c r="B23" s="5">
        <v>226</v>
      </c>
      <c r="C23" s="4">
        <v>6</v>
      </c>
      <c r="D23" s="4" t="s">
        <v>103</v>
      </c>
      <c r="E23" s="4" t="str">
        <f>VLOOKUP($B23,'Match 1'!$A$2:$I$300, 3)</f>
        <v>Bristol &amp; West AC</v>
      </c>
      <c r="F23" s="5">
        <v>14.26</v>
      </c>
      <c r="G23" s="38"/>
    </row>
    <row r="24" spans="2:9" x14ac:dyDescent="0.25">
      <c r="B24" s="5">
        <v>237</v>
      </c>
      <c r="C24" s="4">
        <v>7</v>
      </c>
      <c r="D24" s="4" t="s">
        <v>62</v>
      </c>
      <c r="E24" s="4" t="str">
        <f>VLOOKUP($B24,'Match 1'!$A$2:$I$300, 3)</f>
        <v>Cheltenham &amp; County</v>
      </c>
      <c r="F24" s="5">
        <v>15.11</v>
      </c>
    </row>
    <row r="25" spans="2:9" x14ac:dyDescent="0.25">
      <c r="B25" s="25"/>
      <c r="C25" s="25"/>
      <c r="D25" s="25"/>
      <c r="E25" s="30"/>
      <c r="F25" s="25"/>
    </row>
    <row r="26" spans="2:9" ht="15.75" thickBot="1" x14ac:dyDescent="0.3">
      <c r="B26" s="7" t="s">
        <v>5</v>
      </c>
      <c r="C26" s="8" t="s">
        <v>12</v>
      </c>
      <c r="D26" s="7" t="s">
        <v>122</v>
      </c>
      <c r="E26" s="8">
        <v>-1.6</v>
      </c>
      <c r="F26" s="7"/>
    </row>
    <row r="28" spans="2:9" x14ac:dyDescent="0.25">
      <c r="B28" s="6" t="s">
        <v>0</v>
      </c>
      <c r="C28" s="6" t="s">
        <v>4</v>
      </c>
      <c r="D28" s="6" t="s">
        <v>3</v>
      </c>
      <c r="E28" s="6" t="s">
        <v>1</v>
      </c>
      <c r="F28" s="6" t="s">
        <v>19</v>
      </c>
      <c r="G28" s="6" t="s">
        <v>154</v>
      </c>
    </row>
    <row r="29" spans="2:9" x14ac:dyDescent="0.25">
      <c r="B29" s="4" t="s">
        <v>20</v>
      </c>
    </row>
    <row r="30" spans="2:9" x14ac:dyDescent="0.25">
      <c r="B30" s="5">
        <v>2</v>
      </c>
      <c r="C30" s="4">
        <v>1</v>
      </c>
      <c r="D30" s="4" t="s">
        <v>228</v>
      </c>
      <c r="E30" s="4" t="str">
        <f>VLOOKUP($B30,'Match 1'!$A$2:$I$300, 2)</f>
        <v>Cheltenham &amp; County</v>
      </c>
      <c r="F30" s="26">
        <v>25.6</v>
      </c>
      <c r="G30" s="4">
        <v>8</v>
      </c>
      <c r="H30" s="28"/>
      <c r="I30" s="20"/>
    </row>
    <row r="31" spans="2:9" x14ac:dyDescent="0.25">
      <c r="B31" s="5">
        <v>5</v>
      </c>
      <c r="C31" s="4">
        <v>2</v>
      </c>
      <c r="D31" s="4" t="s">
        <v>266</v>
      </c>
      <c r="E31" s="4" t="str">
        <f>VLOOKUP($B31,'Match 1'!$A$2:$I$300, 2)</f>
        <v>Yate &amp; District AC</v>
      </c>
      <c r="F31" s="5">
        <v>26.22</v>
      </c>
      <c r="G31" s="25">
        <v>6</v>
      </c>
      <c r="H31" s="28"/>
      <c r="I31" s="20"/>
    </row>
    <row r="32" spans="2:9" x14ac:dyDescent="0.25">
      <c r="B32" s="5">
        <v>1</v>
      </c>
      <c r="C32" s="4">
        <v>3</v>
      </c>
      <c r="D32" s="4" t="s">
        <v>196</v>
      </c>
      <c r="E32" s="4" t="str">
        <f>VLOOKUP($B32,'Match 1'!$A$2:$I$300, 2)</f>
        <v>Bristol &amp; West AC</v>
      </c>
      <c r="F32" s="5">
        <v>26.58</v>
      </c>
      <c r="G32" s="37">
        <v>5</v>
      </c>
      <c r="H32" s="28"/>
      <c r="I32" s="20"/>
    </row>
    <row r="33" spans="2:9" x14ac:dyDescent="0.25">
      <c r="B33" s="5">
        <v>4</v>
      </c>
      <c r="C33" s="4">
        <v>4</v>
      </c>
      <c r="D33" s="33" t="s">
        <v>238</v>
      </c>
      <c r="E33" s="4" t="str">
        <f>VLOOKUP($B33,'Match 1'!$A$2:$I$300, 2)</f>
        <v>Gloucester AC</v>
      </c>
      <c r="F33" s="5">
        <v>27.23</v>
      </c>
      <c r="G33" s="4">
        <v>4</v>
      </c>
      <c r="H33" s="28"/>
      <c r="I33" s="20"/>
    </row>
    <row r="34" spans="2:9" x14ac:dyDescent="0.25">
      <c r="B34" s="5">
        <v>3</v>
      </c>
      <c r="C34" s="4">
        <v>5</v>
      </c>
      <c r="D34" s="4" t="s">
        <v>191</v>
      </c>
      <c r="E34" s="4" t="str">
        <f>VLOOKUP($B34,'Match 1'!$A$2:$I$300, 2)</f>
        <v>Forest of Dean AC</v>
      </c>
      <c r="F34" s="5">
        <v>33.68</v>
      </c>
      <c r="G34" s="4">
        <v>3</v>
      </c>
      <c r="H34" s="28"/>
      <c r="I34" s="20"/>
    </row>
    <row r="35" spans="2:9" ht="15.75" thickBot="1" x14ac:dyDescent="0.3">
      <c r="B35" s="4" t="s">
        <v>21</v>
      </c>
      <c r="D35" s="7" t="s">
        <v>122</v>
      </c>
      <c r="E35" s="8">
        <v>-2.2000000000000002</v>
      </c>
      <c r="H35" s="28"/>
      <c r="I35" s="20"/>
    </row>
    <row r="36" spans="2:9" x14ac:dyDescent="0.25">
      <c r="B36" s="5">
        <v>55</v>
      </c>
      <c r="C36" s="4">
        <v>1</v>
      </c>
      <c r="D36" s="28" t="s">
        <v>267</v>
      </c>
      <c r="E36" s="4" t="str">
        <f>VLOOKUP($B36,'Match 1'!$A$2:$I$300, 2)</f>
        <v>Yate &amp; District AC</v>
      </c>
      <c r="F36" s="5">
        <v>26.39</v>
      </c>
      <c r="G36" s="4">
        <v>6</v>
      </c>
      <c r="H36" s="28"/>
      <c r="I36" s="20"/>
    </row>
    <row r="37" spans="2:9" x14ac:dyDescent="0.25">
      <c r="B37" s="5">
        <v>11</v>
      </c>
      <c r="C37" s="4">
        <v>2</v>
      </c>
      <c r="D37" s="4" t="s">
        <v>145</v>
      </c>
      <c r="E37" s="4" t="str">
        <f>VLOOKUP($B37,'Match 1'!$A$2:$I$300, 2)</f>
        <v>Bristol &amp; West AC</v>
      </c>
      <c r="F37" s="5">
        <v>27.02</v>
      </c>
      <c r="G37" s="37">
        <v>4</v>
      </c>
      <c r="H37" s="28"/>
      <c r="I37" s="20"/>
    </row>
    <row r="38" spans="2:9" x14ac:dyDescent="0.25">
      <c r="B38" s="5">
        <v>22</v>
      </c>
      <c r="C38" s="4">
        <v>3</v>
      </c>
      <c r="D38" s="4" t="s">
        <v>229</v>
      </c>
      <c r="E38" s="4" t="str">
        <f>VLOOKUP($B38,'Match 1'!$A$2:$I$300, 2)</f>
        <v>Cheltenham &amp; County</v>
      </c>
      <c r="F38" s="26">
        <v>28.5</v>
      </c>
      <c r="G38" s="4">
        <v>3</v>
      </c>
      <c r="H38" s="28"/>
      <c r="I38" s="20"/>
    </row>
    <row r="39" spans="2:9" x14ac:dyDescent="0.25">
      <c r="B39" s="5">
        <v>44</v>
      </c>
      <c r="C39" s="4">
        <v>4</v>
      </c>
      <c r="D39" s="4" t="s">
        <v>33</v>
      </c>
      <c r="E39" s="4" t="str">
        <f>VLOOKUP($B39,'Match 1'!$A$2:$I$300, 2)</f>
        <v>Gloucester AC</v>
      </c>
      <c r="F39" s="5">
        <v>28.81</v>
      </c>
      <c r="G39" s="4">
        <v>2</v>
      </c>
      <c r="H39" s="28"/>
      <c r="I39" s="20"/>
    </row>
    <row r="40" spans="2:9" x14ac:dyDescent="0.25">
      <c r="B40" s="25"/>
      <c r="G40" s="28"/>
      <c r="H40" s="28"/>
      <c r="I40" s="20"/>
    </row>
    <row r="41" spans="2:9" ht="15.75" thickBot="1" x14ac:dyDescent="0.3">
      <c r="B41" s="4" t="s">
        <v>285</v>
      </c>
      <c r="D41" s="7" t="s">
        <v>122</v>
      </c>
      <c r="E41" s="8">
        <v>-1.3</v>
      </c>
      <c r="G41" s="28"/>
      <c r="H41" s="27"/>
      <c r="I41" s="20"/>
    </row>
    <row r="42" spans="2:9" x14ac:dyDescent="0.25">
      <c r="B42" s="5">
        <v>240</v>
      </c>
      <c r="C42" s="4">
        <v>1</v>
      </c>
      <c r="D42" s="4" t="str">
        <f>VLOOKUP($B42,'Match 1'!$A$2:$I$300, 2)</f>
        <v xml:space="preserve">Erlina Ainsworth </v>
      </c>
      <c r="E42" s="4" t="str">
        <f>VLOOKUP($B42,'Match 1'!$A$2:$I$300, 3)</f>
        <v>Cheltenham &amp; County</v>
      </c>
      <c r="F42" s="5">
        <v>29.23</v>
      </c>
      <c r="G42" s="28"/>
      <c r="H42" s="28"/>
      <c r="I42" s="20"/>
    </row>
    <row r="43" spans="2:9" x14ac:dyDescent="0.25">
      <c r="B43" s="5">
        <v>203</v>
      </c>
      <c r="C43" s="4">
        <v>2</v>
      </c>
      <c r="D43" s="4" t="str">
        <f>VLOOKUP($B43,'Match 1'!$A$2:$I$300, 2)</f>
        <v xml:space="preserve">Maddox Davies </v>
      </c>
      <c r="E43" s="4" t="str">
        <f>VLOOKUP($B43,'Match 1'!$A$2:$I$300, 3)</f>
        <v>Yate &amp; District AC</v>
      </c>
      <c r="F43" s="5">
        <v>29.61</v>
      </c>
      <c r="G43" s="28"/>
      <c r="H43" s="28"/>
      <c r="I43" s="20"/>
    </row>
    <row r="44" spans="2:9" x14ac:dyDescent="0.25">
      <c r="B44" s="5">
        <v>226</v>
      </c>
      <c r="C44" s="4">
        <v>3</v>
      </c>
      <c r="D44" s="4" t="str">
        <f>VLOOKUP($B44,'Match 1'!$A$2:$I$300, 2)</f>
        <v xml:space="preserve">Amena Kofi </v>
      </c>
      <c r="E44" s="4" t="str">
        <f>VLOOKUP($B44,'Match 1'!$A$2:$I$300, 3)</f>
        <v>Bristol &amp; West AC</v>
      </c>
      <c r="F44" s="26">
        <v>29.9</v>
      </c>
      <c r="G44" s="32"/>
      <c r="H44" s="28"/>
      <c r="I44" s="20"/>
    </row>
    <row r="45" spans="2:9" x14ac:dyDescent="0.25">
      <c r="B45" s="5">
        <v>206</v>
      </c>
      <c r="C45" s="4">
        <v>4</v>
      </c>
      <c r="D45" s="4" t="str">
        <f>VLOOKUP($B45,'Match 1'!$A$2:$I$300, 2)</f>
        <v xml:space="preserve">Henrietta Anstey </v>
      </c>
      <c r="E45" s="4" t="str">
        <f>VLOOKUP($B45,'Match 1'!$A$2:$I$300, 3)</f>
        <v>Bristol &amp; West AC</v>
      </c>
      <c r="F45" s="26">
        <v>32.200000000000003</v>
      </c>
      <c r="G45" s="39"/>
      <c r="H45" s="28"/>
      <c r="I45" s="20"/>
    </row>
    <row r="46" spans="2:9" x14ac:dyDescent="0.25">
      <c r="B46" s="28"/>
      <c r="C46" s="20"/>
      <c r="D46" s="28"/>
      <c r="E46" s="20"/>
      <c r="F46" s="20"/>
      <c r="G46" s="20"/>
      <c r="H46" s="28"/>
      <c r="I46" s="20"/>
    </row>
    <row r="47" spans="2:9" ht="15.75" thickBot="1" x14ac:dyDescent="0.3">
      <c r="B47" s="7" t="s">
        <v>5</v>
      </c>
      <c r="C47" s="8" t="s">
        <v>15</v>
      </c>
      <c r="D47" s="7"/>
      <c r="E47" s="8"/>
      <c r="F47" s="7"/>
      <c r="G47" s="27"/>
      <c r="H47" s="28"/>
      <c r="I47" s="20"/>
    </row>
    <row r="48" spans="2:9" x14ac:dyDescent="0.25">
      <c r="G48" s="28"/>
      <c r="H48" s="28"/>
      <c r="I48" s="20"/>
    </row>
    <row r="49" spans="2:9" x14ac:dyDescent="0.25">
      <c r="B49" s="6" t="s">
        <v>0</v>
      </c>
      <c r="C49" s="6" t="s">
        <v>4</v>
      </c>
      <c r="D49" s="6" t="s">
        <v>3</v>
      </c>
      <c r="E49" s="6" t="s">
        <v>1</v>
      </c>
      <c r="F49" s="6" t="s">
        <v>19</v>
      </c>
      <c r="G49" s="6" t="s">
        <v>154</v>
      </c>
      <c r="H49" s="27" t="s">
        <v>283</v>
      </c>
      <c r="I49" s="20"/>
    </row>
    <row r="50" spans="2:9" x14ac:dyDescent="0.25">
      <c r="B50" s="4" t="s">
        <v>210</v>
      </c>
      <c r="G50" s="28"/>
      <c r="H50" s="28"/>
      <c r="I50" s="20"/>
    </row>
    <row r="51" spans="2:9" x14ac:dyDescent="0.25">
      <c r="B51" s="5">
        <v>5</v>
      </c>
      <c r="C51" s="4">
        <v>1</v>
      </c>
      <c r="D51" s="4" t="s">
        <v>268</v>
      </c>
      <c r="E51" s="4" t="str">
        <f>VLOOKUP($B51,'Match 1'!$A$2:$I$300, 2)</f>
        <v>Yate &amp; District AC</v>
      </c>
      <c r="F51" s="5">
        <v>58.15</v>
      </c>
      <c r="G51" s="32">
        <v>8</v>
      </c>
      <c r="H51" s="28" t="s">
        <v>274</v>
      </c>
      <c r="I51" s="20"/>
    </row>
    <row r="52" spans="2:9" x14ac:dyDescent="0.25">
      <c r="B52" s="5">
        <v>2</v>
      </c>
      <c r="C52" s="4">
        <v>2</v>
      </c>
      <c r="D52" s="4" t="s">
        <v>230</v>
      </c>
      <c r="E52" s="4" t="str">
        <f>VLOOKUP($B52,'Match 1'!$A$2:$I$300, 2)</f>
        <v>Cheltenham &amp; County</v>
      </c>
      <c r="F52" s="26">
        <v>59.2</v>
      </c>
      <c r="G52" s="32">
        <v>6</v>
      </c>
      <c r="H52" s="28" t="s">
        <v>277</v>
      </c>
      <c r="I52" s="20"/>
    </row>
    <row r="53" spans="2:9" x14ac:dyDescent="0.25">
      <c r="B53" s="5">
        <v>11</v>
      </c>
      <c r="C53" s="4">
        <v>3</v>
      </c>
      <c r="D53" s="4" t="s">
        <v>198</v>
      </c>
      <c r="E53" s="4" t="str">
        <f>VLOOKUP($B53,'Match 1'!$A$2:$I$300, 2)</f>
        <v>Bristol &amp; West AC</v>
      </c>
      <c r="F53" s="5">
        <v>59.97</v>
      </c>
      <c r="G53" s="32">
        <v>5</v>
      </c>
      <c r="H53" s="28" t="s">
        <v>275</v>
      </c>
      <c r="I53" s="20"/>
    </row>
    <row r="54" spans="2:9" x14ac:dyDescent="0.25">
      <c r="B54" s="5">
        <v>22</v>
      </c>
      <c r="C54" s="4">
        <v>4</v>
      </c>
      <c r="D54" s="4" t="s">
        <v>231</v>
      </c>
      <c r="E54" s="4" t="str">
        <f>VLOOKUP($B54,'Match 1'!$A$2:$I$300, 2)</f>
        <v>Cheltenham &amp; County</v>
      </c>
      <c r="F54" s="5">
        <v>61.69</v>
      </c>
      <c r="G54" s="32">
        <v>6</v>
      </c>
      <c r="H54" s="28" t="s">
        <v>279</v>
      </c>
      <c r="I54" s="20"/>
    </row>
    <row r="55" spans="2:9" x14ac:dyDescent="0.25">
      <c r="B55" s="5">
        <v>1</v>
      </c>
      <c r="C55" s="4">
        <v>5</v>
      </c>
      <c r="D55" s="4" t="s">
        <v>199</v>
      </c>
      <c r="E55" s="4" t="str">
        <f>VLOOKUP($B55,'Match 1'!$A$2:$I$300, 2)</f>
        <v>Bristol &amp; West AC</v>
      </c>
      <c r="F55" s="26">
        <v>63.6</v>
      </c>
      <c r="G55" s="32">
        <v>4</v>
      </c>
      <c r="H55" s="28" t="s">
        <v>280</v>
      </c>
      <c r="I55" s="20"/>
    </row>
    <row r="56" spans="2:9" x14ac:dyDescent="0.25">
      <c r="B56" s="5">
        <v>4</v>
      </c>
      <c r="C56" s="4">
        <v>6</v>
      </c>
      <c r="D56" s="33" t="s">
        <v>234</v>
      </c>
      <c r="E56" s="4" t="str">
        <f>VLOOKUP($B56,'Match 1'!$A$2:$I$300, 2)</f>
        <v>Gloucester AC</v>
      </c>
      <c r="F56" s="5">
        <v>69.17</v>
      </c>
      <c r="G56" s="32">
        <v>4</v>
      </c>
      <c r="H56" s="28" t="s">
        <v>276</v>
      </c>
      <c r="I56" s="20"/>
    </row>
    <row r="57" spans="2:9" x14ac:dyDescent="0.25">
      <c r="B57" s="28"/>
      <c r="C57" s="28"/>
      <c r="D57" s="28"/>
      <c r="E57" s="28"/>
      <c r="F57" s="28"/>
      <c r="G57" s="28"/>
      <c r="H57" s="28"/>
      <c r="I57" s="20"/>
    </row>
    <row r="58" spans="2:9" ht="15.75" thickBot="1" x14ac:dyDescent="0.3">
      <c r="B58" s="7" t="s">
        <v>5</v>
      </c>
      <c r="C58" s="8" t="s">
        <v>28</v>
      </c>
      <c r="D58" s="7"/>
      <c r="E58" s="8"/>
      <c r="F58" s="7"/>
      <c r="G58" s="20"/>
      <c r="H58" s="28"/>
      <c r="I58" s="20"/>
    </row>
    <row r="59" spans="2:9" x14ac:dyDescent="0.25">
      <c r="G59" s="27"/>
      <c r="H59" s="28"/>
      <c r="I59" s="20"/>
    </row>
    <row r="60" spans="2:9" x14ac:dyDescent="0.25">
      <c r="B60" s="6" t="s">
        <v>0</v>
      </c>
      <c r="C60" s="6" t="s">
        <v>4</v>
      </c>
      <c r="D60" s="6" t="s">
        <v>3</v>
      </c>
      <c r="E60" s="6" t="s">
        <v>1</v>
      </c>
      <c r="F60" s="6" t="s">
        <v>19</v>
      </c>
      <c r="G60" s="6" t="s">
        <v>154</v>
      </c>
      <c r="H60" s="27" t="s">
        <v>283</v>
      </c>
      <c r="I60" s="20"/>
    </row>
    <row r="61" spans="2:9" x14ac:dyDescent="0.25">
      <c r="B61" s="4" t="s">
        <v>201</v>
      </c>
      <c r="G61" s="27"/>
      <c r="H61" s="28"/>
      <c r="I61" s="20"/>
    </row>
    <row r="62" spans="2:9" x14ac:dyDescent="0.25">
      <c r="B62" s="5">
        <v>4</v>
      </c>
      <c r="C62" s="4">
        <v>1</v>
      </c>
      <c r="D62" s="4" t="s">
        <v>240</v>
      </c>
      <c r="E62" s="4" t="str">
        <f>VLOOKUP($B62,'Match 1'!$A$2:$I$300, 2)</f>
        <v>Gloucester AC</v>
      </c>
      <c r="F62" s="5" t="s">
        <v>88</v>
      </c>
      <c r="G62" s="28">
        <v>8</v>
      </c>
      <c r="H62" s="28" t="s">
        <v>274</v>
      </c>
      <c r="I62" s="20"/>
    </row>
    <row r="63" spans="2:9" x14ac:dyDescent="0.25">
      <c r="B63" s="5">
        <v>1</v>
      </c>
      <c r="C63" s="4">
        <v>2</v>
      </c>
      <c r="D63" s="4" t="s">
        <v>199</v>
      </c>
      <c r="E63" s="4" t="str">
        <f>VLOOKUP($B63,'Match 1'!$A$2:$I$300, 2)</f>
        <v>Bristol &amp; West AC</v>
      </c>
      <c r="F63" s="5" t="s">
        <v>89</v>
      </c>
      <c r="G63" s="32">
        <v>6</v>
      </c>
      <c r="H63" s="28" t="s">
        <v>277</v>
      </c>
      <c r="I63" s="20"/>
    </row>
    <row r="64" spans="2:9" x14ac:dyDescent="0.25">
      <c r="B64" s="5">
        <v>44</v>
      </c>
      <c r="C64" s="4">
        <v>3</v>
      </c>
      <c r="D64" s="4" t="s">
        <v>235</v>
      </c>
      <c r="E64" s="4" t="str">
        <f>VLOOKUP($B64,'Match 1'!$A$2:$I$300, 2)</f>
        <v>Gloucester AC</v>
      </c>
      <c r="F64" s="5" t="s">
        <v>90</v>
      </c>
      <c r="G64" s="28">
        <v>6</v>
      </c>
      <c r="H64" s="28" t="s">
        <v>279</v>
      </c>
      <c r="I64" s="20"/>
    </row>
    <row r="65" spans="2:9" x14ac:dyDescent="0.25">
      <c r="B65" s="5">
        <v>11</v>
      </c>
      <c r="C65" s="4">
        <v>4</v>
      </c>
      <c r="D65" s="4" t="s">
        <v>200</v>
      </c>
      <c r="E65" s="4" t="str">
        <f>VLOOKUP($B65,'Match 1'!$A$2:$I$300, 2)</f>
        <v>Bristol &amp; West AC</v>
      </c>
      <c r="F65" s="5" t="s">
        <v>91</v>
      </c>
      <c r="G65" s="32">
        <v>4</v>
      </c>
      <c r="H65" s="28" t="s">
        <v>280</v>
      </c>
      <c r="I65" s="20"/>
    </row>
    <row r="66" spans="2:9" x14ac:dyDescent="0.25">
      <c r="B66" s="5">
        <v>5</v>
      </c>
      <c r="C66" s="4">
        <v>5</v>
      </c>
      <c r="D66" s="36" t="s">
        <v>269</v>
      </c>
      <c r="E66" s="4" t="str">
        <f>VLOOKUP($B66,'Match 1'!$A$2:$I$300, 2)</f>
        <v>Yate &amp; District AC</v>
      </c>
      <c r="F66" s="5" t="s">
        <v>286</v>
      </c>
      <c r="G66" s="28">
        <v>5</v>
      </c>
      <c r="H66" s="28" t="s">
        <v>275</v>
      </c>
      <c r="I66" s="20"/>
    </row>
    <row r="67" spans="2:9" x14ac:dyDescent="0.25">
      <c r="B67" s="5">
        <v>55</v>
      </c>
      <c r="C67" s="4">
        <v>6</v>
      </c>
      <c r="D67" s="36" t="s">
        <v>270</v>
      </c>
      <c r="E67" s="4" t="str">
        <f>VLOOKUP($B67,'Match 1'!$A$2:$I$300, 2)</f>
        <v>Yate &amp; District AC</v>
      </c>
      <c r="F67" s="5" t="s">
        <v>92</v>
      </c>
      <c r="G67" s="27">
        <v>3</v>
      </c>
      <c r="H67" s="28" t="s">
        <v>281</v>
      </c>
      <c r="I67" s="20"/>
    </row>
    <row r="68" spans="2:9" x14ac:dyDescent="0.25">
      <c r="G68" s="28"/>
      <c r="H68" s="28"/>
      <c r="I68" s="20"/>
    </row>
    <row r="69" spans="2:9" ht="15.75" thickBot="1" x14ac:dyDescent="0.3">
      <c r="B69" s="7" t="s">
        <v>5</v>
      </c>
      <c r="C69" s="8" t="s">
        <v>13</v>
      </c>
      <c r="D69" s="7"/>
      <c r="E69" s="8"/>
      <c r="F69" s="7"/>
      <c r="G69" s="27"/>
      <c r="H69" s="28"/>
      <c r="I69" s="20"/>
    </row>
    <row r="70" spans="2:9" x14ac:dyDescent="0.25">
      <c r="G70" s="28"/>
      <c r="H70" s="28"/>
      <c r="I70" s="20"/>
    </row>
    <row r="71" spans="2:9" x14ac:dyDescent="0.25">
      <c r="B71" s="6" t="s">
        <v>0</v>
      </c>
      <c r="C71" s="6" t="s">
        <v>4</v>
      </c>
      <c r="D71" s="6" t="s">
        <v>3</v>
      </c>
      <c r="E71" s="6" t="s">
        <v>1</v>
      </c>
      <c r="F71" s="6" t="s">
        <v>19</v>
      </c>
      <c r="G71" s="6" t="s">
        <v>154</v>
      </c>
      <c r="H71" s="28"/>
      <c r="I71" s="20"/>
    </row>
    <row r="72" spans="2:9" x14ac:dyDescent="0.25">
      <c r="B72" s="4" t="s">
        <v>201</v>
      </c>
      <c r="G72" s="27"/>
      <c r="H72" s="28"/>
      <c r="I72" s="20"/>
    </row>
    <row r="73" spans="2:9" x14ac:dyDescent="0.25">
      <c r="B73" s="5">
        <v>5</v>
      </c>
      <c r="C73" s="4">
        <v>1</v>
      </c>
      <c r="D73" s="4" t="s">
        <v>271</v>
      </c>
      <c r="E73" s="4" t="str">
        <f>VLOOKUP($B73,'Match 1'!$A$2:$I$300, 2)</f>
        <v>Yate &amp; District AC</v>
      </c>
      <c r="F73" s="5" t="s">
        <v>72</v>
      </c>
      <c r="G73" s="28">
        <v>8</v>
      </c>
      <c r="H73" s="28" t="s">
        <v>274</v>
      </c>
      <c r="I73" s="20"/>
    </row>
    <row r="74" spans="2:9" x14ac:dyDescent="0.25">
      <c r="B74" s="5">
        <v>1</v>
      </c>
      <c r="C74" s="4">
        <v>2</v>
      </c>
      <c r="D74" s="4" t="s">
        <v>202</v>
      </c>
      <c r="E74" s="4" t="str">
        <f>VLOOKUP($B74,'Match 1'!$A$2:$I$300, 2)</f>
        <v>Bristol &amp; West AC</v>
      </c>
      <c r="F74" s="5" t="s">
        <v>73</v>
      </c>
      <c r="G74" s="32">
        <v>6</v>
      </c>
      <c r="H74" s="28" t="s">
        <v>277</v>
      </c>
      <c r="I74" s="20"/>
    </row>
    <row r="75" spans="2:9" x14ac:dyDescent="0.25">
      <c r="B75" s="5">
        <v>4</v>
      </c>
      <c r="C75" s="4">
        <v>3</v>
      </c>
      <c r="D75" s="33" t="s">
        <v>245</v>
      </c>
      <c r="E75" s="4" t="str">
        <f>VLOOKUP($B75,'Match 1'!$A$2:$I$300, 2)</f>
        <v>Gloucester AC</v>
      </c>
      <c r="F75" s="5" t="s">
        <v>74</v>
      </c>
      <c r="G75" s="28">
        <v>5</v>
      </c>
      <c r="H75" s="28" t="s">
        <v>275</v>
      </c>
      <c r="I75" s="20"/>
    </row>
    <row r="76" spans="2:9" x14ac:dyDescent="0.25">
      <c r="B76" s="5">
        <v>55</v>
      </c>
      <c r="C76" s="4">
        <v>4</v>
      </c>
      <c r="D76" s="28" t="s">
        <v>272</v>
      </c>
      <c r="E76" s="4" t="str">
        <f>VLOOKUP($B76,'Match 1'!$A$2:$I$300, 2)</f>
        <v>Yate &amp; District AC</v>
      </c>
      <c r="F76" s="5" t="s">
        <v>75</v>
      </c>
      <c r="G76" s="28">
        <v>6</v>
      </c>
      <c r="H76" s="28" t="s">
        <v>279</v>
      </c>
      <c r="I76" s="20"/>
    </row>
    <row r="77" spans="2:9" x14ac:dyDescent="0.25">
      <c r="B77" s="5">
        <v>44</v>
      </c>
      <c r="C77" s="4">
        <v>5</v>
      </c>
      <c r="D77" s="33" t="s">
        <v>235</v>
      </c>
      <c r="E77" s="4" t="str">
        <f>VLOOKUP($B77,'Match 1'!$A$2:$I$300, 2)</f>
        <v>Gloucester AC</v>
      </c>
      <c r="F77" s="5" t="s">
        <v>76</v>
      </c>
      <c r="G77" s="28">
        <v>4</v>
      </c>
      <c r="H77" s="28" t="s">
        <v>280</v>
      </c>
      <c r="I77" s="20"/>
    </row>
    <row r="78" spans="2:9" x14ac:dyDescent="0.25">
      <c r="B78" s="5">
        <v>11</v>
      </c>
      <c r="C78" s="4">
        <v>6</v>
      </c>
      <c r="D78" s="4" t="s">
        <v>203</v>
      </c>
      <c r="E78" s="4" t="str">
        <f>VLOOKUP($B78,'Match 1'!$A$2:$I$300, 2)</f>
        <v>Bristol &amp; West AC</v>
      </c>
      <c r="F78" s="5" t="s">
        <v>77</v>
      </c>
      <c r="G78" s="32">
        <v>3</v>
      </c>
      <c r="H78" s="28" t="s">
        <v>281</v>
      </c>
      <c r="I78" s="20"/>
    </row>
    <row r="79" spans="2:9" x14ac:dyDescent="0.25">
      <c r="B79" s="28"/>
      <c r="C79" s="28"/>
      <c r="D79" s="28"/>
      <c r="E79" s="28"/>
      <c r="F79" s="28"/>
      <c r="G79" s="28"/>
      <c r="H79" s="28"/>
      <c r="I79" s="20"/>
    </row>
    <row r="80" spans="2:9" ht="15.75" thickBot="1" x14ac:dyDescent="0.3">
      <c r="B80" s="7" t="s">
        <v>5</v>
      </c>
      <c r="C80" s="8" t="s">
        <v>14</v>
      </c>
      <c r="D80" s="7"/>
      <c r="E80" s="8"/>
      <c r="F80" s="7"/>
      <c r="G80" s="27"/>
      <c r="H80" s="28"/>
      <c r="I80" s="20"/>
    </row>
    <row r="81" spans="2:9" x14ac:dyDescent="0.25">
      <c r="G81" s="20"/>
      <c r="H81" s="28"/>
      <c r="I81" s="20"/>
    </row>
    <row r="82" spans="2:9" x14ac:dyDescent="0.25">
      <c r="B82" s="6" t="s">
        <v>0</v>
      </c>
      <c r="C82" s="6" t="s">
        <v>4</v>
      </c>
      <c r="D82" s="6" t="s">
        <v>3</v>
      </c>
      <c r="E82" s="6" t="s">
        <v>1</v>
      </c>
      <c r="F82" s="6" t="s">
        <v>19</v>
      </c>
      <c r="G82" s="6" t="s">
        <v>154</v>
      </c>
      <c r="H82" s="27" t="s">
        <v>283</v>
      </c>
      <c r="I82" s="20"/>
    </row>
    <row r="83" spans="2:9" x14ac:dyDescent="0.25">
      <c r="B83" s="4" t="s">
        <v>210</v>
      </c>
      <c r="G83" s="28"/>
      <c r="H83" s="28"/>
      <c r="I83" s="20"/>
    </row>
    <row r="84" spans="2:9" x14ac:dyDescent="0.25">
      <c r="B84" s="5">
        <v>5</v>
      </c>
      <c r="C84" s="4">
        <v>1</v>
      </c>
      <c r="D84" s="4" t="s">
        <v>206</v>
      </c>
      <c r="E84" s="4" t="str">
        <f>VLOOKUP($B84,'Match 1'!$A$2:$I$300, 2)</f>
        <v>Yate &amp; District AC</v>
      </c>
      <c r="F84" s="5" t="s">
        <v>104</v>
      </c>
      <c r="G84" s="32">
        <v>8</v>
      </c>
      <c r="H84" s="28" t="s">
        <v>274</v>
      </c>
      <c r="I84" s="20"/>
    </row>
    <row r="85" spans="2:9" x14ac:dyDescent="0.25">
      <c r="B85" s="5">
        <v>2</v>
      </c>
      <c r="C85" s="4">
        <v>2</v>
      </c>
      <c r="D85" s="4" t="s">
        <v>295</v>
      </c>
      <c r="E85" s="4" t="str">
        <f>VLOOKUP($B85,'Match 1'!$A$2:$I$300, 2)</f>
        <v>Cheltenham &amp; County</v>
      </c>
      <c r="F85" s="5" t="s">
        <v>105</v>
      </c>
      <c r="G85" s="32">
        <v>6</v>
      </c>
      <c r="H85" s="28" t="s">
        <v>277</v>
      </c>
      <c r="I85" s="20"/>
    </row>
    <row r="86" spans="2:9" x14ac:dyDescent="0.25">
      <c r="B86" s="5">
        <v>1</v>
      </c>
      <c r="C86" s="4">
        <v>3</v>
      </c>
      <c r="D86" s="4" t="s">
        <v>204</v>
      </c>
      <c r="E86" s="4" t="str">
        <f>VLOOKUP($B86,'Match 1'!$A$2:$I$300, 2)</f>
        <v>Bristol &amp; West AC</v>
      </c>
      <c r="F86" s="5" t="s">
        <v>106</v>
      </c>
      <c r="G86" s="32">
        <v>5</v>
      </c>
      <c r="H86" s="28" t="s">
        <v>275</v>
      </c>
      <c r="I86" s="20"/>
    </row>
    <row r="87" spans="2:9" x14ac:dyDescent="0.25">
      <c r="B87" s="5">
        <v>4</v>
      </c>
      <c r="C87" s="4">
        <v>4</v>
      </c>
      <c r="D87" s="33" t="s">
        <v>245</v>
      </c>
      <c r="E87" s="4" t="str">
        <f>VLOOKUP($B87,'Match 1'!$A$2:$I$300, 2)</f>
        <v>Gloucester AC</v>
      </c>
      <c r="F87" s="5" t="s">
        <v>107</v>
      </c>
      <c r="G87" s="32">
        <v>4</v>
      </c>
      <c r="H87" s="28" t="s">
        <v>276</v>
      </c>
      <c r="I87" s="20"/>
    </row>
    <row r="88" spans="2:9" x14ac:dyDescent="0.25">
      <c r="B88" s="5">
        <v>11</v>
      </c>
      <c r="C88" s="4">
        <v>5</v>
      </c>
      <c r="D88" s="4" t="s">
        <v>205</v>
      </c>
      <c r="E88" s="4" t="str">
        <f>VLOOKUP($B88,'Match 1'!$A$2:$I$300, 2)</f>
        <v>Bristol &amp; West AC</v>
      </c>
      <c r="F88" s="5" t="s">
        <v>108</v>
      </c>
      <c r="G88" s="32">
        <v>6</v>
      </c>
      <c r="H88" s="28" t="s">
        <v>279</v>
      </c>
      <c r="I88" s="20"/>
    </row>
    <row r="89" spans="2:9" x14ac:dyDescent="0.25">
      <c r="B89" s="5">
        <v>44</v>
      </c>
      <c r="C89" s="4">
        <v>6</v>
      </c>
      <c r="D89" s="4" t="s">
        <v>292</v>
      </c>
      <c r="E89" s="4" t="str">
        <f>VLOOKUP($B89,'Match 1'!$A$2:$I$300, 2)</f>
        <v>Gloucester AC</v>
      </c>
      <c r="F89" s="5" t="s">
        <v>109</v>
      </c>
      <c r="G89" s="32">
        <v>4</v>
      </c>
      <c r="H89" s="28" t="s">
        <v>280</v>
      </c>
      <c r="I89" s="20"/>
    </row>
    <row r="90" spans="2:9" x14ac:dyDescent="0.25">
      <c r="B90" s="5">
        <v>225</v>
      </c>
      <c r="C90" s="4">
        <v>7</v>
      </c>
      <c r="D90" s="4" t="str">
        <f>VLOOKUP($B90,'Match 1'!$A$2:$I$300, 2)</f>
        <v xml:space="preserve">Emma Joliffe </v>
      </c>
      <c r="E90" s="4" t="str">
        <f>VLOOKUP($B90,'Match 1'!$A$2:$I$300, 3)</f>
        <v>Bristol &amp; West AC</v>
      </c>
      <c r="F90" s="5" t="s">
        <v>111</v>
      </c>
      <c r="G90" s="32" t="s">
        <v>207</v>
      </c>
      <c r="H90" s="28" t="s">
        <v>285</v>
      </c>
      <c r="I90" s="20"/>
    </row>
    <row r="91" spans="2:9" x14ac:dyDescent="0.25">
      <c r="B91" s="5">
        <v>55</v>
      </c>
      <c r="C91" s="4">
        <v>8</v>
      </c>
      <c r="D91" s="28" t="s">
        <v>273</v>
      </c>
      <c r="E91" s="4" t="str">
        <f>VLOOKUP($B91,'Match 1'!$A$2:$I$300, 2)</f>
        <v>Yate &amp; District AC</v>
      </c>
      <c r="F91" s="5" t="s">
        <v>110</v>
      </c>
      <c r="G91" s="32">
        <v>3</v>
      </c>
      <c r="H91" s="28" t="s">
        <v>281</v>
      </c>
      <c r="I91" s="20"/>
    </row>
    <row r="92" spans="2:9" x14ac:dyDescent="0.25">
      <c r="B92" s="5">
        <v>227</v>
      </c>
      <c r="C92" s="4">
        <v>9</v>
      </c>
      <c r="D92" s="4" t="str">
        <f>VLOOKUP($B92,'Match 1'!$A$2:$I$300, 2)</f>
        <v xml:space="preserve">Julia Belyavin </v>
      </c>
      <c r="E92" s="4" t="str">
        <f>VLOOKUP($B92,'Match 1'!$A$2:$I$300, 3)</f>
        <v>Bristol &amp; West AC</v>
      </c>
      <c r="F92" s="5" t="s">
        <v>112</v>
      </c>
      <c r="G92" s="32" t="s">
        <v>207</v>
      </c>
      <c r="H92" s="28" t="s">
        <v>285</v>
      </c>
      <c r="I92" s="20"/>
    </row>
    <row r="93" spans="2:9" x14ac:dyDescent="0.25">
      <c r="B93" s="27"/>
      <c r="C93" s="27"/>
      <c r="D93" s="27"/>
      <c r="E93" s="27"/>
      <c r="F93" s="27"/>
      <c r="G93" s="27"/>
      <c r="H93" s="28"/>
      <c r="I93" s="20"/>
    </row>
    <row r="94" spans="2:9" ht="15.75" thickBot="1" x14ac:dyDescent="0.3">
      <c r="B94" s="7" t="s">
        <v>5</v>
      </c>
      <c r="C94" s="8" t="s">
        <v>29</v>
      </c>
      <c r="D94" s="7"/>
      <c r="E94" s="8">
        <v>-1.1000000000000001</v>
      </c>
      <c r="F94" s="7"/>
      <c r="G94" s="20"/>
      <c r="H94" s="28"/>
      <c r="I94" s="20"/>
    </row>
    <row r="95" spans="2:9" x14ac:dyDescent="0.25">
      <c r="G95" s="27"/>
      <c r="H95" s="28"/>
      <c r="I95" s="20"/>
    </row>
    <row r="96" spans="2:9" x14ac:dyDescent="0.25">
      <c r="B96" s="6" t="s">
        <v>0</v>
      </c>
      <c r="C96" s="6" t="s">
        <v>4</v>
      </c>
      <c r="D96" s="6" t="s">
        <v>3</v>
      </c>
      <c r="E96" s="6" t="s">
        <v>1</v>
      </c>
      <c r="F96" s="6" t="s">
        <v>19</v>
      </c>
      <c r="G96" s="6" t="s">
        <v>154</v>
      </c>
      <c r="H96" s="27" t="s">
        <v>283</v>
      </c>
      <c r="I96" s="20"/>
    </row>
    <row r="97" spans="2:9" x14ac:dyDescent="0.25">
      <c r="B97" s="4" t="s">
        <v>201</v>
      </c>
      <c r="G97" s="20"/>
      <c r="H97" s="28"/>
      <c r="I97" s="20"/>
    </row>
    <row r="98" spans="2:9" x14ac:dyDescent="0.25">
      <c r="B98" s="5">
        <v>1</v>
      </c>
      <c r="C98" s="4">
        <v>1</v>
      </c>
      <c r="D98" s="4" t="s">
        <v>208</v>
      </c>
      <c r="E98" s="4" t="str">
        <f>VLOOKUP($B98,'Match 1'!$A$2:$I$300, 2)</f>
        <v>Bristol &amp; West AC</v>
      </c>
      <c r="F98" s="5">
        <v>16.73</v>
      </c>
      <c r="G98" s="32">
        <v>8</v>
      </c>
      <c r="H98" s="28" t="s">
        <v>274</v>
      </c>
      <c r="I98" s="20"/>
    </row>
    <row r="99" spans="2:9" x14ac:dyDescent="0.25">
      <c r="B99" s="5">
        <v>4</v>
      </c>
      <c r="C99" s="4">
        <v>2</v>
      </c>
      <c r="D99" s="4" t="s">
        <v>124</v>
      </c>
      <c r="E99" s="4" t="str">
        <f>VLOOKUP($B99,'Match 1'!$A$2:$I$300, 2)</f>
        <v>Gloucester AC</v>
      </c>
      <c r="F99" s="5">
        <v>17.329999999999998</v>
      </c>
      <c r="G99" s="28">
        <v>6</v>
      </c>
      <c r="H99" s="28" t="s">
        <v>277</v>
      </c>
      <c r="I99" s="20"/>
    </row>
    <row r="100" spans="2:9" x14ac:dyDescent="0.25">
      <c r="B100" s="5">
        <v>11</v>
      </c>
      <c r="C100" s="4">
        <v>3</v>
      </c>
      <c r="D100" s="4" t="s">
        <v>209</v>
      </c>
      <c r="E100" s="4" t="str">
        <f>VLOOKUP($B100,'Match 1'!$A$2:$I$300, 2)</f>
        <v>Bristol &amp; West AC</v>
      </c>
      <c r="F100" s="5">
        <v>19.25</v>
      </c>
      <c r="G100" s="32">
        <v>6</v>
      </c>
      <c r="H100" s="28" t="s">
        <v>279</v>
      </c>
      <c r="I100" s="20"/>
    </row>
    <row r="101" spans="2:9" x14ac:dyDescent="0.25">
      <c r="B101" s="5">
        <v>44</v>
      </c>
      <c r="C101" s="4">
        <v>4</v>
      </c>
      <c r="D101" s="33" t="s">
        <v>234</v>
      </c>
      <c r="E101" s="4" t="str">
        <f>VLOOKUP($B101,'Match 1'!$A$2:$I$300, 2)</f>
        <v>Gloucester AC</v>
      </c>
      <c r="F101" s="5">
        <v>20.260000000000002</v>
      </c>
      <c r="G101" s="4">
        <v>4</v>
      </c>
      <c r="H101" s="4" t="s">
        <v>280</v>
      </c>
    </row>
    <row r="102" spans="2:9" x14ac:dyDescent="0.25">
      <c r="B102" s="28"/>
      <c r="C102" s="20"/>
      <c r="D102" s="28"/>
      <c r="E102" s="20"/>
      <c r="F102" s="20"/>
    </row>
    <row r="103" spans="2:9" ht="15.75" thickBot="1" x14ac:dyDescent="0.3">
      <c r="B103" s="7" t="s">
        <v>5</v>
      </c>
      <c r="C103" s="8" t="s">
        <v>30</v>
      </c>
      <c r="D103" s="7"/>
      <c r="E103" s="8"/>
      <c r="F103" s="7"/>
    </row>
    <row r="105" spans="2:9" x14ac:dyDescent="0.25">
      <c r="B105" s="6" t="s">
        <v>0</v>
      </c>
      <c r="C105" s="6" t="s">
        <v>4</v>
      </c>
      <c r="D105" s="6" t="s">
        <v>3</v>
      </c>
      <c r="E105" s="6" t="s">
        <v>1</v>
      </c>
      <c r="F105" s="6" t="s">
        <v>19</v>
      </c>
      <c r="G105" s="6" t="s">
        <v>154</v>
      </c>
    </row>
    <row r="106" spans="2:9" x14ac:dyDescent="0.25">
      <c r="B106" s="4" t="s">
        <v>201</v>
      </c>
    </row>
    <row r="107" spans="2:9" x14ac:dyDescent="0.25">
      <c r="B107" s="5">
        <v>22</v>
      </c>
      <c r="C107" s="4">
        <v>1</v>
      </c>
      <c r="D107" s="4" t="s">
        <v>233</v>
      </c>
      <c r="E107" s="4" t="str">
        <f>VLOOKUP($B107,'Match 1'!$A$2:$I$300, 2)</f>
        <v>Cheltenham &amp; County</v>
      </c>
      <c r="F107" s="26">
        <v>68.3</v>
      </c>
      <c r="G107" s="4">
        <v>8</v>
      </c>
      <c r="H107" s="4" t="s">
        <v>274</v>
      </c>
    </row>
    <row r="108" spans="2:9" x14ac:dyDescent="0.25">
      <c r="B108" s="5">
        <v>44</v>
      </c>
      <c r="C108" s="4">
        <v>2</v>
      </c>
      <c r="D108" s="4" t="s">
        <v>141</v>
      </c>
      <c r="E108" s="4" t="str">
        <f>VLOOKUP($B108,'Match 1'!$A$2:$I$300, 2)</f>
        <v>Gloucester AC</v>
      </c>
      <c r="F108" s="5">
        <v>73.25</v>
      </c>
      <c r="G108" s="4">
        <v>6</v>
      </c>
      <c r="H108" s="4" t="s">
        <v>277</v>
      </c>
    </row>
    <row r="109" spans="2:9" x14ac:dyDescent="0.25">
      <c r="B109" s="5">
        <v>2</v>
      </c>
      <c r="C109" s="4">
        <v>3</v>
      </c>
      <c r="D109" s="4" t="s">
        <v>232</v>
      </c>
      <c r="E109" s="4" t="str">
        <f>VLOOKUP($B109,'Match 1'!$A$2:$I$300, 2)</f>
        <v>Cheltenham &amp; County</v>
      </c>
      <c r="F109" s="5">
        <v>75.12</v>
      </c>
      <c r="G109" s="4">
        <v>6</v>
      </c>
      <c r="H109" s="4" t="s">
        <v>279</v>
      </c>
    </row>
    <row r="110" spans="2:9" x14ac:dyDescent="0.25">
      <c r="B110" s="5">
        <v>4</v>
      </c>
      <c r="C110" s="4">
        <v>4</v>
      </c>
      <c r="D110" s="33" t="s">
        <v>234</v>
      </c>
      <c r="E110" s="4" t="str">
        <f>VLOOKUP($B110,'Match 1'!$A$2:$I$300, 2)</f>
        <v>Gloucester AC</v>
      </c>
      <c r="F110" s="5">
        <v>76.09</v>
      </c>
      <c r="G110" s="4">
        <v>4</v>
      </c>
      <c r="H110" s="4" t="s">
        <v>280</v>
      </c>
    </row>
    <row r="111" spans="2:9" x14ac:dyDescent="0.25">
      <c r="B111" s="5">
        <v>1</v>
      </c>
      <c r="C111" s="4">
        <v>5</v>
      </c>
      <c r="D111" s="4" t="s">
        <v>211</v>
      </c>
      <c r="E111" s="4" t="str">
        <f>VLOOKUP($B111,'Match 1'!$A$2:$I$300, 2)</f>
        <v>Bristol &amp; West AC</v>
      </c>
      <c r="F111" s="5">
        <v>85.43</v>
      </c>
      <c r="G111" s="37">
        <v>5</v>
      </c>
      <c r="H111" s="4" t="s">
        <v>275</v>
      </c>
    </row>
    <row r="113" spans="2:7" ht="15.75" thickBot="1" x14ac:dyDescent="0.3">
      <c r="B113" s="7" t="s">
        <v>5</v>
      </c>
      <c r="C113" s="8" t="s">
        <v>189</v>
      </c>
      <c r="D113" s="7"/>
      <c r="E113" s="8"/>
      <c r="F113" s="7"/>
    </row>
    <row r="115" spans="2:7" x14ac:dyDescent="0.25">
      <c r="B115" s="6" t="s">
        <v>0</v>
      </c>
      <c r="C115" s="6" t="s">
        <v>4</v>
      </c>
      <c r="E115" s="6" t="s">
        <v>1</v>
      </c>
      <c r="F115" s="6" t="s">
        <v>19</v>
      </c>
      <c r="G115" s="6" t="s">
        <v>154</v>
      </c>
    </row>
    <row r="117" spans="2:7" x14ac:dyDescent="0.25">
      <c r="B117" s="5">
        <v>1</v>
      </c>
      <c r="C117" s="4">
        <v>1</v>
      </c>
      <c r="E117" s="4" t="str">
        <f>VLOOKUP($B117,'Match 1'!$A$2:$I$300, 2)</f>
        <v>Bristol &amp; West AC</v>
      </c>
      <c r="F117" s="5">
        <v>50.19</v>
      </c>
      <c r="G117" s="37">
        <v>8</v>
      </c>
    </row>
    <row r="118" spans="2:7" x14ac:dyDescent="0.25">
      <c r="B118" s="5">
        <v>5</v>
      </c>
      <c r="C118" s="4">
        <v>2</v>
      </c>
      <c r="E118" s="4" t="str">
        <f>VLOOKUP($B118,'Match 1'!$A$2:$I$300, 2)</f>
        <v>Yate &amp; District AC</v>
      </c>
      <c r="F118" s="5">
        <v>50.64</v>
      </c>
      <c r="G118" s="4">
        <v>6</v>
      </c>
    </row>
    <row r="119" spans="2:7" x14ac:dyDescent="0.25">
      <c r="B119" s="5">
        <v>2</v>
      </c>
      <c r="C119" s="4">
        <v>3</v>
      </c>
      <c r="E119" s="4" t="str">
        <f>VLOOKUP($B119,'Match 1'!$A$2:$I$300, 2)</f>
        <v>Cheltenham &amp; County</v>
      </c>
      <c r="F119" s="26">
        <v>51.25</v>
      </c>
      <c r="G119" s="4">
        <v>5</v>
      </c>
    </row>
    <row r="120" spans="2:7" x14ac:dyDescent="0.25">
      <c r="B120" s="5">
        <v>4</v>
      </c>
      <c r="C120" s="4">
        <v>4</v>
      </c>
      <c r="E120" s="4" t="str">
        <f>VLOOKUP($B120,'Match 1'!$A$2:$I$300, 2)</f>
        <v>Gloucester AC</v>
      </c>
      <c r="F120" s="5">
        <v>52.27</v>
      </c>
      <c r="G120" s="4">
        <v>4</v>
      </c>
    </row>
    <row r="122" spans="2:7" ht="15.75" thickBot="1" x14ac:dyDescent="0.3">
      <c r="B122" s="7" t="s">
        <v>5</v>
      </c>
      <c r="C122" s="8" t="s">
        <v>190</v>
      </c>
      <c r="D122" s="7"/>
      <c r="E122" s="8"/>
      <c r="F122" s="7"/>
    </row>
    <row r="124" spans="2:7" x14ac:dyDescent="0.25">
      <c r="B124" s="6" t="s">
        <v>0</v>
      </c>
      <c r="C124" s="6" t="s">
        <v>4</v>
      </c>
      <c r="E124" s="6" t="s">
        <v>1</v>
      </c>
      <c r="F124" s="6" t="s">
        <v>19</v>
      </c>
      <c r="G124" s="6" t="s">
        <v>154</v>
      </c>
    </row>
    <row r="126" spans="2:7" x14ac:dyDescent="0.25">
      <c r="B126" s="5">
        <v>2</v>
      </c>
      <c r="C126" s="4">
        <v>1</v>
      </c>
      <c r="E126" s="4" t="str">
        <f>VLOOKUP($B126,'Match 1'!$A$2:$I$300, 2)</f>
        <v>Cheltenham &amp; County</v>
      </c>
      <c r="F126" s="5" t="s">
        <v>256</v>
      </c>
      <c r="G126" s="4">
        <v>8</v>
      </c>
    </row>
    <row r="127" spans="2:7" x14ac:dyDescent="0.25">
      <c r="B127" s="5">
        <v>4</v>
      </c>
      <c r="C127" s="4">
        <v>2</v>
      </c>
      <c r="E127" s="4" t="str">
        <f>VLOOKUP($B127,'Match 1'!$A$2:$I$300, 2)</f>
        <v>Gloucester AC</v>
      </c>
      <c r="F127" s="5" t="s">
        <v>257</v>
      </c>
      <c r="G127" s="4">
        <v>6</v>
      </c>
    </row>
    <row r="128" spans="2:7" x14ac:dyDescent="0.25">
      <c r="B128" s="5">
        <v>1</v>
      </c>
      <c r="C128" s="4">
        <v>3</v>
      </c>
      <c r="E128" s="4" t="str">
        <f>VLOOKUP($B128,'Match 1'!$A$2:$I$300, 2)</f>
        <v>Bristol &amp; West AC</v>
      </c>
      <c r="F128" s="5" t="s">
        <v>258</v>
      </c>
      <c r="G128" s="37">
        <v>5</v>
      </c>
    </row>
    <row r="129" spans="7:7" x14ac:dyDescent="0.25">
      <c r="G129" s="38"/>
    </row>
    <row r="130" spans="7:7" x14ac:dyDescent="0.25">
      <c r="G130" s="38"/>
    </row>
    <row r="131" spans="7:7" x14ac:dyDescent="0.25">
      <c r="G131" s="38"/>
    </row>
    <row r="132" spans="7:7" x14ac:dyDescent="0.25">
      <c r="G132" s="38"/>
    </row>
    <row r="133" spans="7:7" x14ac:dyDescent="0.25">
      <c r="G133" s="38"/>
    </row>
    <row r="134" spans="7:7" x14ac:dyDescent="0.25">
      <c r="G134" s="38"/>
    </row>
    <row r="135" spans="7:7" x14ac:dyDescent="0.25">
      <c r="G135" s="38"/>
    </row>
    <row r="136" spans="7:7" x14ac:dyDescent="0.25">
      <c r="G136" s="38"/>
    </row>
    <row r="137" spans="7:7" x14ac:dyDescent="0.25">
      <c r="G137" s="38"/>
    </row>
    <row r="138" spans="7:7" x14ac:dyDescent="0.25">
      <c r="G138" s="38"/>
    </row>
    <row r="139" spans="7:7" x14ac:dyDescent="0.25">
      <c r="G139" s="38"/>
    </row>
    <row r="140" spans="7:7" x14ac:dyDescent="0.25">
      <c r="G140" s="38"/>
    </row>
    <row r="141" spans="7:7" x14ac:dyDescent="0.25">
      <c r="G141" s="38"/>
    </row>
    <row r="142" spans="7:7" x14ac:dyDescent="0.25">
      <c r="G142" s="38"/>
    </row>
    <row r="143" spans="7:7" x14ac:dyDescent="0.25">
      <c r="G143" s="38"/>
    </row>
    <row r="144" spans="7:7" x14ac:dyDescent="0.25">
      <c r="G144" s="38"/>
    </row>
    <row r="145" spans="7:7" x14ac:dyDescent="0.25">
      <c r="G145" s="38"/>
    </row>
    <row r="146" spans="7:7" x14ac:dyDescent="0.25">
      <c r="G146" s="38"/>
    </row>
    <row r="147" spans="7:7" x14ac:dyDescent="0.25">
      <c r="G147" s="38"/>
    </row>
    <row r="148" spans="7:7" x14ac:dyDescent="0.25">
      <c r="G148" s="38"/>
    </row>
    <row r="149" spans="7:7" x14ac:dyDescent="0.25">
      <c r="G149" s="38"/>
    </row>
    <row r="150" spans="7:7" x14ac:dyDescent="0.25">
      <c r="G150" s="38"/>
    </row>
    <row r="151" spans="7:7" x14ac:dyDescent="0.25">
      <c r="G151" s="38"/>
    </row>
  </sheetData>
  <autoFilter ref="B2:G128"/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74"/>
  <sheetViews>
    <sheetView topLeftCell="A82" workbookViewId="0">
      <selection activeCell="D92" sqref="D92"/>
    </sheetView>
  </sheetViews>
  <sheetFormatPr defaultRowHeight="15" x14ac:dyDescent="0.25"/>
  <cols>
    <col min="2" max="2" width="9.140625" style="4"/>
    <col min="4" max="4" width="19.5703125" style="4" customWidth="1"/>
    <col min="5" max="5" width="21.140625" customWidth="1"/>
    <col min="6" max="6" width="27.28515625" customWidth="1"/>
    <col min="7" max="7" width="13" style="4" customWidth="1"/>
    <col min="8" max="8" width="16.28515625" style="4" customWidth="1"/>
  </cols>
  <sheetData>
    <row r="2" spans="2:11" ht="15.75" thickBot="1" x14ac:dyDescent="0.3">
      <c r="B2" s="7" t="s">
        <v>5</v>
      </c>
      <c r="C2" s="8" t="s">
        <v>2</v>
      </c>
      <c r="D2" s="7" t="s">
        <v>122</v>
      </c>
      <c r="E2" s="8">
        <v>-0.9</v>
      </c>
      <c r="F2" s="7"/>
      <c r="G2" s="8"/>
      <c r="J2" s="3"/>
      <c r="K2" t="s">
        <v>6</v>
      </c>
    </row>
    <row r="3" spans="2:11" x14ac:dyDescent="0.25">
      <c r="K3" t="s">
        <v>7</v>
      </c>
    </row>
    <row r="4" spans="2:11" x14ac:dyDescent="0.25">
      <c r="B4" s="6" t="s">
        <v>0</v>
      </c>
      <c r="C4" s="6" t="s">
        <v>4</v>
      </c>
      <c r="D4" s="6" t="s">
        <v>3</v>
      </c>
      <c r="E4" s="6" t="s">
        <v>1</v>
      </c>
      <c r="F4" s="6" t="s">
        <v>19</v>
      </c>
      <c r="G4" s="6" t="s">
        <v>154</v>
      </c>
    </row>
    <row r="5" spans="2:11" x14ac:dyDescent="0.25">
      <c r="B5" s="4" t="s">
        <v>20</v>
      </c>
    </row>
    <row r="6" spans="2:11" x14ac:dyDescent="0.25">
      <c r="B6" s="5">
        <v>1</v>
      </c>
      <c r="C6" s="4">
        <v>1</v>
      </c>
      <c r="D6" s="4" t="s">
        <v>212</v>
      </c>
      <c r="E6" s="4" t="str">
        <f>VLOOKUP($B6,'Match 1'!$A$2:$I$300, 2)</f>
        <v>Bristol &amp; West AC</v>
      </c>
      <c r="F6" s="26">
        <v>11.2</v>
      </c>
      <c r="G6" s="37">
        <v>8</v>
      </c>
    </row>
    <row r="7" spans="2:11" x14ac:dyDescent="0.25">
      <c r="B7" s="5">
        <v>5</v>
      </c>
      <c r="C7" s="4">
        <v>2</v>
      </c>
      <c r="D7" s="4" t="s">
        <v>249</v>
      </c>
      <c r="E7" s="4" t="str">
        <f>VLOOKUP($B7,'Match 1'!$A$2:$I$300, 2)</f>
        <v>Yate &amp; District AC</v>
      </c>
      <c r="F7" s="5">
        <v>11.45</v>
      </c>
      <c r="G7" s="25">
        <v>6</v>
      </c>
    </row>
    <row r="8" spans="2:11" x14ac:dyDescent="0.25">
      <c r="B8" s="5">
        <v>2</v>
      </c>
      <c r="C8" s="4">
        <v>3</v>
      </c>
      <c r="D8" s="4" t="s">
        <v>221</v>
      </c>
      <c r="E8" s="4" t="str">
        <f>VLOOKUP($B8,'Match 1'!$A$2:$I$300, 2)</f>
        <v>Cheltenham &amp; County</v>
      </c>
      <c r="F8" s="5">
        <v>11.67</v>
      </c>
      <c r="G8" s="37">
        <v>5</v>
      </c>
    </row>
    <row r="9" spans="2:11" x14ac:dyDescent="0.25">
      <c r="B9" s="5">
        <v>4</v>
      </c>
      <c r="C9" s="4">
        <v>4</v>
      </c>
      <c r="D9" s="33" t="s">
        <v>239</v>
      </c>
      <c r="E9" s="4" t="str">
        <f>VLOOKUP($B9,'Match 1'!$A$2:$I$300, 2)</f>
        <v>Gloucester AC</v>
      </c>
      <c r="F9" s="5">
        <v>11.91</v>
      </c>
      <c r="G9" s="4">
        <v>4</v>
      </c>
    </row>
    <row r="10" spans="2:11" x14ac:dyDescent="0.25">
      <c r="B10" s="5">
        <v>3</v>
      </c>
      <c r="C10" s="4">
        <v>5</v>
      </c>
      <c r="D10" s="4" t="s">
        <v>193</v>
      </c>
      <c r="E10" s="4" t="str">
        <f>VLOOKUP($B10,'Match 1'!$A$2:$I$300, 2)</f>
        <v>Forest of Dean AC</v>
      </c>
      <c r="F10" s="5">
        <v>18.27</v>
      </c>
      <c r="G10" s="4">
        <v>3</v>
      </c>
    </row>
    <row r="11" spans="2:11" ht="15.75" thickBot="1" x14ac:dyDescent="0.3">
      <c r="B11" s="4" t="s">
        <v>21</v>
      </c>
      <c r="D11" s="7" t="s">
        <v>122</v>
      </c>
      <c r="E11" s="8">
        <v>-0.4</v>
      </c>
    </row>
    <row r="12" spans="2:11" x14ac:dyDescent="0.25">
      <c r="B12" s="5">
        <v>11</v>
      </c>
      <c r="C12" s="4">
        <v>1</v>
      </c>
      <c r="D12" s="4" t="s">
        <v>213</v>
      </c>
      <c r="E12" s="4" t="str">
        <f>VLOOKUP($B12,'Match 1'!$A$2:$I$300, 2)</f>
        <v>Bristol &amp; West AC</v>
      </c>
      <c r="F12" s="5">
        <v>11.35</v>
      </c>
      <c r="G12" s="37">
        <v>6</v>
      </c>
    </row>
    <row r="13" spans="2:11" x14ac:dyDescent="0.25">
      <c r="B13" s="5">
        <v>55</v>
      </c>
      <c r="C13" s="4">
        <v>2</v>
      </c>
      <c r="D13" s="4" t="s">
        <v>293</v>
      </c>
      <c r="E13" s="4" t="str">
        <f>VLOOKUP($B13,'Match 1'!$A$2:$I$300, 2)</f>
        <v>Yate &amp; District AC</v>
      </c>
      <c r="F13" s="5">
        <v>11.76</v>
      </c>
      <c r="G13" s="4">
        <v>4</v>
      </c>
    </row>
    <row r="14" spans="2:11" x14ac:dyDescent="0.25">
      <c r="B14" s="5">
        <v>22</v>
      </c>
      <c r="C14" s="4">
        <v>3</v>
      </c>
      <c r="D14" s="4" t="s">
        <v>222</v>
      </c>
      <c r="E14" s="4" t="str">
        <f>VLOOKUP($B14,'Match 1'!$A$2:$I$300, 2)</f>
        <v>Cheltenham &amp; County</v>
      </c>
      <c r="F14" s="5">
        <v>11.85</v>
      </c>
      <c r="G14" s="37">
        <v>3</v>
      </c>
    </row>
    <row r="15" spans="2:11" x14ac:dyDescent="0.25">
      <c r="B15" s="5">
        <v>44</v>
      </c>
      <c r="C15" s="4">
        <v>4</v>
      </c>
      <c r="D15" s="4" t="s">
        <v>244</v>
      </c>
      <c r="E15" s="4" t="str">
        <f>VLOOKUP($B15,'Match 1'!$A$2:$I$300, 2)</f>
        <v>Gloucester AC</v>
      </c>
      <c r="F15" s="5">
        <v>12.83</v>
      </c>
      <c r="G15" s="4">
        <v>2</v>
      </c>
    </row>
    <row r="16" spans="2:11" x14ac:dyDescent="0.25">
      <c r="B16" s="25"/>
    </row>
    <row r="17" spans="2:9" ht="15.75" thickBot="1" x14ac:dyDescent="0.3">
      <c r="B17" s="4" t="s">
        <v>285</v>
      </c>
      <c r="D17" s="7" t="s">
        <v>122</v>
      </c>
      <c r="E17" s="8">
        <v>-0.9</v>
      </c>
    </row>
    <row r="18" spans="2:9" x14ac:dyDescent="0.25">
      <c r="B18" s="5">
        <v>215</v>
      </c>
      <c r="C18" s="4">
        <v>1</v>
      </c>
      <c r="D18" s="4" t="str">
        <f>VLOOKUP($B18,'Match 1'!$A$2:$I$300, 2)</f>
        <v xml:space="preserve">Joe Carter </v>
      </c>
      <c r="E18" s="4" t="str">
        <f>VLOOKUP($B18,'Match 1'!$A$2:$I$300, 3)</f>
        <v>Bristol &amp; West AC</v>
      </c>
      <c r="F18" s="5">
        <v>11.35</v>
      </c>
      <c r="G18" s="37"/>
    </row>
    <row r="19" spans="2:9" x14ac:dyDescent="0.25">
      <c r="B19" s="5">
        <v>221</v>
      </c>
      <c r="C19" s="4">
        <v>2</v>
      </c>
      <c r="D19" s="4" t="str">
        <f>VLOOKUP($B19,'Match 1'!$A$2:$I$300, 2)</f>
        <v xml:space="preserve">James Osola </v>
      </c>
      <c r="E19" s="4" t="str">
        <f>VLOOKUP($B19,'Match 1'!$A$2:$I$300, 3)</f>
        <v>Bristol &amp; West AC</v>
      </c>
      <c r="F19" s="5">
        <v>11.56</v>
      </c>
      <c r="G19" s="37"/>
    </row>
    <row r="20" spans="2:9" x14ac:dyDescent="0.25">
      <c r="B20" s="5">
        <v>223</v>
      </c>
      <c r="C20" s="4">
        <v>3</v>
      </c>
      <c r="D20" s="4" t="str">
        <f>VLOOKUP($B20,'Match 1'!$A$2:$I$300, 2)</f>
        <v xml:space="preserve">Ryan Brady </v>
      </c>
      <c r="E20" s="4" t="str">
        <f>VLOOKUP($B20,'Match 1'!$A$2:$I$300, 3)</f>
        <v>Bristol &amp; West AC</v>
      </c>
      <c r="F20" s="5">
        <v>11.67</v>
      </c>
      <c r="G20" s="37"/>
    </row>
    <row r="21" spans="2:9" x14ac:dyDescent="0.25">
      <c r="B21" s="5">
        <v>22</v>
      </c>
      <c r="C21" s="4">
        <v>4</v>
      </c>
      <c r="D21" s="4" t="s">
        <v>223</v>
      </c>
      <c r="E21" s="4" t="str">
        <f>VLOOKUP($B21,'Match 1'!$A$2:$I$300, 2)</f>
        <v>Cheltenham &amp; County</v>
      </c>
      <c r="F21" s="5">
        <v>12.21</v>
      </c>
      <c r="G21" s="37"/>
    </row>
    <row r="22" spans="2:9" x14ac:dyDescent="0.25">
      <c r="B22" s="5">
        <v>201</v>
      </c>
      <c r="C22" s="4">
        <v>5</v>
      </c>
      <c r="D22" s="4" t="str">
        <f>VLOOKUP($B22,'Match 1'!$A$2:$I$300, 2)</f>
        <v xml:space="preserve">Alfie King </v>
      </c>
      <c r="E22" s="4" t="str">
        <f>VLOOKUP($B22,'Match 1'!$A$2:$I$300, 3)</f>
        <v>Yate &amp; District AC</v>
      </c>
      <c r="F22" s="5">
        <v>12.38</v>
      </c>
    </row>
    <row r="23" spans="2:9" x14ac:dyDescent="0.25">
      <c r="B23" s="5">
        <v>108</v>
      </c>
      <c r="C23" s="4">
        <v>6</v>
      </c>
      <c r="D23" s="4" t="s">
        <v>36</v>
      </c>
      <c r="E23" s="4" t="str">
        <f>VLOOKUP($B23,'Match 1'!$A$2:$I$300, 3)</f>
        <v>Cheltenham &amp; County</v>
      </c>
      <c r="F23" s="5">
        <v>12.76</v>
      </c>
      <c r="G23" s="37"/>
    </row>
    <row r="24" spans="2:9" x14ac:dyDescent="0.25">
      <c r="B24" s="5">
        <v>106</v>
      </c>
      <c r="C24" s="4">
        <v>7</v>
      </c>
      <c r="D24" s="4" t="s">
        <v>34</v>
      </c>
      <c r="E24" s="4" t="str">
        <f>VLOOKUP($B24,'Match 1'!$A$2:$I$300, 3)</f>
        <v>Cheltenham &amp; County</v>
      </c>
      <c r="F24" s="26">
        <v>13.3</v>
      </c>
      <c r="G24" s="37"/>
    </row>
    <row r="25" spans="2:9" x14ac:dyDescent="0.25">
      <c r="B25" s="25"/>
      <c r="C25" s="25"/>
      <c r="D25" s="25"/>
      <c r="E25" s="30"/>
      <c r="F25" s="31"/>
    </row>
    <row r="26" spans="2:9" ht="15.75" thickBot="1" x14ac:dyDescent="0.3">
      <c r="B26" s="7" t="s">
        <v>5</v>
      </c>
      <c r="C26" s="8" t="s">
        <v>12</v>
      </c>
      <c r="D26" s="7" t="s">
        <v>122</v>
      </c>
      <c r="E26" s="8">
        <v>-1.2</v>
      </c>
      <c r="F26" s="7"/>
    </row>
    <row r="28" spans="2:9" x14ac:dyDescent="0.25">
      <c r="B28" s="6" t="s">
        <v>0</v>
      </c>
      <c r="C28" s="6" t="s">
        <v>4</v>
      </c>
      <c r="D28" s="6" t="s">
        <v>3</v>
      </c>
      <c r="E28" s="6" t="s">
        <v>1</v>
      </c>
      <c r="F28" s="6" t="s">
        <v>19</v>
      </c>
      <c r="G28" s="6" t="s">
        <v>154</v>
      </c>
    </row>
    <row r="29" spans="2:9" x14ac:dyDescent="0.25">
      <c r="B29" s="4" t="s">
        <v>20</v>
      </c>
    </row>
    <row r="30" spans="2:9" x14ac:dyDescent="0.25">
      <c r="B30" s="5">
        <v>1</v>
      </c>
      <c r="C30" s="4">
        <v>1</v>
      </c>
      <c r="D30" s="4" t="s">
        <v>212</v>
      </c>
      <c r="E30" s="4" t="str">
        <f>VLOOKUP($B30,'Match 1'!$A$2:$I$300, 2)</f>
        <v>Bristol &amp; West AC</v>
      </c>
      <c r="F30" s="26">
        <v>22.8</v>
      </c>
      <c r="G30" s="37">
        <v>8</v>
      </c>
      <c r="H30" s="28"/>
      <c r="I30" s="20"/>
    </row>
    <row r="31" spans="2:9" x14ac:dyDescent="0.25">
      <c r="B31" s="5">
        <v>2</v>
      </c>
      <c r="C31" s="4">
        <v>2</v>
      </c>
      <c r="D31" s="4" t="s">
        <v>221</v>
      </c>
      <c r="E31" s="4" t="str">
        <f>VLOOKUP($B31,'Match 1'!$A$2:$I$300, 2)</f>
        <v>Cheltenham &amp; County</v>
      </c>
      <c r="F31" s="5">
        <v>23.62</v>
      </c>
      <c r="G31" s="40">
        <v>6</v>
      </c>
      <c r="H31" s="28"/>
      <c r="I31" s="20"/>
    </row>
    <row r="32" spans="2:9" x14ac:dyDescent="0.25">
      <c r="B32" s="5">
        <v>4</v>
      </c>
      <c r="C32" s="4">
        <v>3</v>
      </c>
      <c r="D32" s="34" t="s">
        <v>239</v>
      </c>
      <c r="E32" s="4" t="str">
        <f>VLOOKUP($B32,'Match 1'!$A$2:$I$300, 2)</f>
        <v>Gloucester AC</v>
      </c>
      <c r="F32" s="5">
        <v>23.78</v>
      </c>
      <c r="G32" s="4">
        <v>5</v>
      </c>
      <c r="H32" s="28"/>
      <c r="I32" s="20"/>
    </row>
    <row r="33" spans="2:9" x14ac:dyDescent="0.25">
      <c r="B33" s="5">
        <v>5</v>
      </c>
      <c r="C33" s="4">
        <v>4</v>
      </c>
      <c r="D33" s="4" t="s">
        <v>293</v>
      </c>
      <c r="E33" s="4" t="str">
        <f>VLOOKUP($B33,'Match 1'!$A$2:$I$300, 2)</f>
        <v>Yate &amp; District AC</v>
      </c>
      <c r="F33" s="5">
        <v>23.92</v>
      </c>
      <c r="G33" s="4">
        <v>4</v>
      </c>
      <c r="H33" s="28"/>
      <c r="I33" s="20"/>
    </row>
    <row r="34" spans="2:9" x14ac:dyDescent="0.25">
      <c r="B34" s="5">
        <v>3</v>
      </c>
      <c r="C34" s="4">
        <v>5</v>
      </c>
      <c r="D34" s="4" t="s">
        <v>193</v>
      </c>
      <c r="E34" s="4" t="str">
        <f>VLOOKUP($B34,'Match 1'!$A$2:$I$300, 2)</f>
        <v>Forest of Dean AC</v>
      </c>
      <c r="F34" s="5">
        <v>25.72</v>
      </c>
      <c r="G34" s="4">
        <v>3</v>
      </c>
      <c r="H34" s="28"/>
      <c r="I34" s="20"/>
    </row>
    <row r="35" spans="2:9" ht="15.75" thickBot="1" x14ac:dyDescent="0.3">
      <c r="B35" s="4" t="s">
        <v>21</v>
      </c>
      <c r="D35" s="7" t="s">
        <v>122</v>
      </c>
      <c r="E35" s="8">
        <v>-1.2</v>
      </c>
      <c r="H35" s="28"/>
      <c r="I35" s="20"/>
    </row>
    <row r="36" spans="2:9" x14ac:dyDescent="0.25">
      <c r="B36" s="5">
        <v>11</v>
      </c>
      <c r="C36" s="4">
        <v>1</v>
      </c>
      <c r="D36" s="4" t="s">
        <v>214</v>
      </c>
      <c r="E36" s="4" t="str">
        <f>VLOOKUP($B36,'Match 1'!$A$2:$I$300, 2)</f>
        <v>Bristol &amp; West AC</v>
      </c>
      <c r="F36" s="5">
        <v>24.74</v>
      </c>
      <c r="G36" s="37">
        <v>6</v>
      </c>
      <c r="H36" s="28"/>
      <c r="I36" s="20"/>
    </row>
    <row r="37" spans="2:9" x14ac:dyDescent="0.25">
      <c r="B37" s="5">
        <v>22</v>
      </c>
      <c r="C37" s="4">
        <v>2</v>
      </c>
      <c r="D37" s="4" t="s">
        <v>223</v>
      </c>
      <c r="E37" s="4" t="str">
        <f>VLOOKUP($B37,'Match 1'!$A$2:$I$300, 2)</f>
        <v>Cheltenham &amp; County</v>
      </c>
      <c r="F37" s="5">
        <v>24.86</v>
      </c>
      <c r="G37" s="37">
        <v>4</v>
      </c>
      <c r="H37" s="28"/>
      <c r="I37" s="20"/>
    </row>
    <row r="38" spans="2:9" x14ac:dyDescent="0.25">
      <c r="B38" s="5">
        <v>55</v>
      </c>
      <c r="C38" s="4">
        <v>3</v>
      </c>
      <c r="D38" s="4" t="s">
        <v>155</v>
      </c>
      <c r="E38" s="4" t="str">
        <f>VLOOKUP($B38,'Match 1'!$A$2:$I$300, 2)</f>
        <v>Yate &amp; District AC</v>
      </c>
      <c r="F38" s="5">
        <v>25.07</v>
      </c>
      <c r="G38" s="4">
        <v>3</v>
      </c>
      <c r="H38" s="28"/>
      <c r="I38" s="20"/>
    </row>
    <row r="39" spans="2:9" x14ac:dyDescent="0.25">
      <c r="B39" s="5">
        <v>44</v>
      </c>
      <c r="C39" s="4">
        <v>4</v>
      </c>
      <c r="D39" s="33" t="s">
        <v>244</v>
      </c>
      <c r="E39" s="4" t="str">
        <f>VLOOKUP($B39,'Match 1'!$A$2:$I$300, 2)</f>
        <v>Gloucester AC</v>
      </c>
      <c r="F39" s="5">
        <v>26.07</v>
      </c>
      <c r="G39" s="4">
        <v>2</v>
      </c>
      <c r="H39" s="28"/>
      <c r="I39" s="20"/>
    </row>
    <row r="40" spans="2:9" x14ac:dyDescent="0.25">
      <c r="B40" s="25"/>
      <c r="G40" s="28"/>
      <c r="H40" s="28"/>
      <c r="I40" s="20"/>
    </row>
    <row r="41" spans="2:9" ht="15.75" thickBot="1" x14ac:dyDescent="0.3">
      <c r="B41" s="4" t="s">
        <v>285</v>
      </c>
      <c r="D41" s="7" t="s">
        <v>122</v>
      </c>
      <c r="E41" s="8">
        <v>-2.2000000000000002</v>
      </c>
      <c r="G41" s="28"/>
      <c r="H41" s="27"/>
      <c r="I41" s="20"/>
    </row>
    <row r="42" spans="2:9" x14ac:dyDescent="0.25">
      <c r="B42" s="5">
        <v>215</v>
      </c>
      <c r="C42" s="4">
        <v>1</v>
      </c>
      <c r="D42" s="4" t="str">
        <f>VLOOKUP($B42,'Match 1'!$A$2:$I$300, 2)</f>
        <v xml:space="preserve">Joe Carter </v>
      </c>
      <c r="E42" s="4" t="str">
        <f>VLOOKUP($B42,'Match 1'!$A$2:$I$300, 3)</f>
        <v>Bristol &amp; West AC</v>
      </c>
      <c r="F42" s="5">
        <v>23.35</v>
      </c>
      <c r="G42" s="32"/>
      <c r="H42" s="28"/>
      <c r="I42" s="20"/>
    </row>
    <row r="43" spans="2:9" x14ac:dyDescent="0.25">
      <c r="B43" s="5">
        <v>221</v>
      </c>
      <c r="C43" s="4">
        <v>2</v>
      </c>
      <c r="D43" s="4" t="str">
        <f>VLOOKUP($B43,'Match 1'!$A$2:$I$300, 2)</f>
        <v xml:space="preserve">James Osola </v>
      </c>
      <c r="E43" s="4" t="str">
        <f>VLOOKUP($B43,'Match 1'!$A$2:$I$300, 3)</f>
        <v>Bristol &amp; West AC</v>
      </c>
      <c r="F43" s="5">
        <v>23.37</v>
      </c>
      <c r="G43" s="32"/>
      <c r="H43" s="28"/>
      <c r="I43" s="20"/>
    </row>
    <row r="44" spans="2:9" x14ac:dyDescent="0.25">
      <c r="B44" s="5">
        <v>234</v>
      </c>
      <c r="C44" s="4">
        <v>3</v>
      </c>
      <c r="D44" s="4" t="str">
        <f>VLOOKUP($B44,'Match 1'!$A$2:$I$300, 2)</f>
        <v xml:space="preserve">Joshua Maggs </v>
      </c>
      <c r="E44" s="4" t="str">
        <f>VLOOKUP($B44,'Match 1'!$A$2:$I$300, 3)</f>
        <v>Bristol &amp; West AC</v>
      </c>
      <c r="F44" s="5">
        <v>23.81</v>
      </c>
      <c r="G44" s="32"/>
      <c r="H44" s="28"/>
      <c r="I44" s="20"/>
    </row>
    <row r="45" spans="2:9" x14ac:dyDescent="0.25">
      <c r="B45" s="5">
        <v>217</v>
      </c>
      <c r="C45" s="4">
        <v>4</v>
      </c>
      <c r="D45" s="4" t="str">
        <f>VLOOKUP($B45,'Match 1'!$A$2:$I$300, 2)</f>
        <v xml:space="preserve">Yusuf Hussein </v>
      </c>
      <c r="E45" s="4" t="str">
        <f>VLOOKUP($B45,'Match 1'!$A$2:$I$300, 3)</f>
        <v>Bristol &amp; West AC</v>
      </c>
      <c r="F45" s="5">
        <v>24.13</v>
      </c>
      <c r="G45" s="32"/>
      <c r="H45" s="28"/>
      <c r="I45" s="20"/>
    </row>
    <row r="46" spans="2:9" x14ac:dyDescent="0.25">
      <c r="B46" s="5">
        <v>108</v>
      </c>
      <c r="C46" s="4">
        <v>5</v>
      </c>
      <c r="D46" s="4" t="str">
        <f>VLOOKUP($B46,'Match 1'!$A$2:$I$300, 2)</f>
        <v xml:space="preserve">Max Lancett </v>
      </c>
      <c r="E46" s="4" t="str">
        <f>VLOOKUP($B46,'Match 1'!$A$2:$I$300, 3)</f>
        <v>Cheltenham &amp; County</v>
      </c>
      <c r="F46" s="5">
        <v>26.12</v>
      </c>
      <c r="G46" s="32"/>
      <c r="H46" s="28"/>
      <c r="I46" s="20"/>
    </row>
    <row r="47" spans="2:9" x14ac:dyDescent="0.25">
      <c r="B47" s="28"/>
      <c r="C47" s="20"/>
      <c r="D47" s="28"/>
      <c r="E47" s="20"/>
      <c r="F47" s="20"/>
      <c r="G47" s="28"/>
      <c r="H47" s="28"/>
      <c r="I47" s="20"/>
    </row>
    <row r="48" spans="2:9" ht="15.75" thickBot="1" x14ac:dyDescent="0.3">
      <c r="B48" s="7" t="s">
        <v>5</v>
      </c>
      <c r="C48" s="8" t="s">
        <v>15</v>
      </c>
      <c r="D48" s="7"/>
      <c r="E48" s="8"/>
      <c r="F48" s="7"/>
      <c r="G48" s="27"/>
      <c r="H48" s="28"/>
      <c r="I48" s="20"/>
    </row>
    <row r="49" spans="2:9" x14ac:dyDescent="0.25">
      <c r="G49" s="28"/>
      <c r="H49" s="28"/>
      <c r="I49" s="20"/>
    </row>
    <row r="50" spans="2:9" x14ac:dyDescent="0.25">
      <c r="B50" s="6" t="s">
        <v>0</v>
      </c>
      <c r="C50" s="6" t="s">
        <v>4</v>
      </c>
      <c r="D50" s="6" t="s">
        <v>3</v>
      </c>
      <c r="E50" s="6" t="s">
        <v>1</v>
      </c>
      <c r="F50" s="6" t="s">
        <v>19</v>
      </c>
      <c r="G50" s="6" t="s">
        <v>154</v>
      </c>
      <c r="H50" s="28"/>
      <c r="I50" s="20"/>
    </row>
    <row r="51" spans="2:9" x14ac:dyDescent="0.25">
      <c r="B51" s="4" t="s">
        <v>20</v>
      </c>
      <c r="G51" s="28"/>
      <c r="H51" s="28"/>
      <c r="I51" s="20"/>
    </row>
    <row r="52" spans="2:9" x14ac:dyDescent="0.25">
      <c r="B52" s="5">
        <v>5</v>
      </c>
      <c r="C52" s="4">
        <v>1</v>
      </c>
      <c r="D52" s="4" t="s">
        <v>215</v>
      </c>
      <c r="E52" s="4" t="str">
        <f>VLOOKUP($B52,'Match 1'!$A$2:$I$300, 2)</f>
        <v>Yate &amp; District AC</v>
      </c>
      <c r="F52" s="5">
        <v>48.54</v>
      </c>
      <c r="G52" s="4">
        <v>8</v>
      </c>
      <c r="H52" s="28"/>
      <c r="I52" s="20"/>
    </row>
    <row r="53" spans="2:9" x14ac:dyDescent="0.25">
      <c r="B53" s="5">
        <v>1</v>
      </c>
      <c r="C53" s="4">
        <v>2</v>
      </c>
      <c r="D53" s="4" t="s">
        <v>216</v>
      </c>
      <c r="E53" s="4" t="str">
        <f>VLOOKUP($B53,'Match 1'!$A$2:$I$300, 2)</f>
        <v>Bristol &amp; West AC</v>
      </c>
      <c r="F53" s="5">
        <v>54.81</v>
      </c>
      <c r="G53" s="40">
        <v>6</v>
      </c>
      <c r="H53" s="28"/>
      <c r="I53" s="20"/>
    </row>
    <row r="54" spans="2:9" x14ac:dyDescent="0.25">
      <c r="B54" s="5">
        <v>4</v>
      </c>
      <c r="C54" s="4">
        <v>3</v>
      </c>
      <c r="D54" s="4" t="s">
        <v>241</v>
      </c>
      <c r="E54" s="4" t="str">
        <f>VLOOKUP($B54,'Match 1'!$A$2:$I$300, 2)</f>
        <v>Gloucester AC</v>
      </c>
      <c r="F54" s="5">
        <v>54.91</v>
      </c>
      <c r="G54" s="4">
        <v>5</v>
      </c>
      <c r="H54" s="28"/>
      <c r="I54" s="20"/>
    </row>
    <row r="55" spans="2:9" x14ac:dyDescent="0.25">
      <c r="B55" s="5">
        <v>2</v>
      </c>
      <c r="C55" s="4">
        <v>4</v>
      </c>
      <c r="D55" s="4" t="s">
        <v>224</v>
      </c>
      <c r="E55" s="4" t="str">
        <f>VLOOKUP($B55,'Match 1'!$A$2:$I$300, 2)</f>
        <v>Cheltenham &amp; County</v>
      </c>
      <c r="F55" s="5">
        <v>64.53</v>
      </c>
      <c r="G55" s="37">
        <v>4</v>
      </c>
      <c r="H55" s="28"/>
      <c r="I55" s="20"/>
    </row>
    <row r="56" spans="2:9" x14ac:dyDescent="0.25">
      <c r="B56" s="5">
        <v>3</v>
      </c>
      <c r="C56" s="4">
        <v>5</v>
      </c>
      <c r="D56" s="4" t="s">
        <v>193</v>
      </c>
      <c r="E56" s="4" t="str">
        <f>VLOOKUP($B56,'Match 1'!$A$2:$I$300, 2)</f>
        <v>Forest of Dean AC</v>
      </c>
      <c r="F56" s="5">
        <v>80.31</v>
      </c>
      <c r="G56" s="4">
        <v>3</v>
      </c>
      <c r="H56" s="28"/>
      <c r="I56" s="20"/>
    </row>
    <row r="57" spans="2:9" x14ac:dyDescent="0.25">
      <c r="B57" s="4" t="s">
        <v>21</v>
      </c>
      <c r="H57" s="28"/>
      <c r="I57" s="20"/>
    </row>
    <row r="58" spans="2:9" x14ac:dyDescent="0.25">
      <c r="B58" s="5">
        <v>55</v>
      </c>
      <c r="C58" s="4">
        <v>1</v>
      </c>
      <c r="D58" s="4" t="s">
        <v>259</v>
      </c>
      <c r="E58" s="4" t="str">
        <f>VLOOKUP($B58,'Match 1'!$A$2:$I$300, 2)</f>
        <v>Yate &amp; District AC</v>
      </c>
      <c r="F58" s="5">
        <v>52.27</v>
      </c>
      <c r="G58" s="4">
        <v>6</v>
      </c>
      <c r="H58" s="28"/>
      <c r="I58" s="20"/>
    </row>
    <row r="59" spans="2:9" x14ac:dyDescent="0.25">
      <c r="B59" s="5">
        <v>11</v>
      </c>
      <c r="C59" s="4">
        <v>2</v>
      </c>
      <c r="D59" s="4" t="s">
        <v>217</v>
      </c>
      <c r="E59" s="4" t="str">
        <f>VLOOKUP($B59,'Match 1'!$A$2:$I$300, 2)</f>
        <v>Bristol &amp; West AC</v>
      </c>
      <c r="F59" s="5">
        <v>53.31</v>
      </c>
      <c r="G59" s="37">
        <v>4</v>
      </c>
      <c r="H59" s="28"/>
      <c r="I59" s="20"/>
    </row>
    <row r="60" spans="2:9" x14ac:dyDescent="0.25">
      <c r="B60" s="5">
        <v>44</v>
      </c>
      <c r="C60" s="4">
        <v>3</v>
      </c>
      <c r="D60" s="4" t="s">
        <v>236</v>
      </c>
      <c r="E60" s="4" t="str">
        <f>VLOOKUP($B60,'Match 1'!$A$2:$I$300, 2)</f>
        <v>Gloucester AC</v>
      </c>
      <c r="F60" s="5">
        <v>55.53</v>
      </c>
      <c r="G60" s="4">
        <v>3</v>
      </c>
      <c r="H60" s="28"/>
      <c r="I60" s="20"/>
    </row>
    <row r="61" spans="2:9" x14ac:dyDescent="0.25">
      <c r="B61" s="5">
        <v>22</v>
      </c>
      <c r="C61" s="4">
        <v>4</v>
      </c>
      <c r="D61" s="4" t="s">
        <v>225</v>
      </c>
      <c r="E61" s="4" t="str">
        <f>VLOOKUP($B61,'Match 1'!$A$2:$I$300, 2)</f>
        <v>Cheltenham &amp; County</v>
      </c>
      <c r="F61" s="5">
        <v>75.81</v>
      </c>
      <c r="G61" s="32">
        <v>2</v>
      </c>
      <c r="H61" s="28"/>
      <c r="I61" s="20"/>
    </row>
    <row r="62" spans="2:9" x14ac:dyDescent="0.25">
      <c r="B62" s="5">
        <v>1096</v>
      </c>
      <c r="C62" s="4">
        <v>5</v>
      </c>
      <c r="D62" s="4" t="str">
        <f>VLOOKUP($B62,'Match 1'!$A$2:$I$300, 2)</f>
        <v xml:space="preserve">Arthur Daley </v>
      </c>
      <c r="E62" s="4" t="str">
        <f>VLOOKUP($B62,'Match 1'!$A$2:$I$300, 3)</f>
        <v>Gloucester AC</v>
      </c>
      <c r="F62" s="5">
        <v>86.52</v>
      </c>
      <c r="G62" s="28" t="s">
        <v>285</v>
      </c>
      <c r="H62" s="28"/>
      <c r="I62" s="20"/>
    </row>
    <row r="63" spans="2:9" x14ac:dyDescent="0.25">
      <c r="B63" s="28"/>
      <c r="C63" s="28"/>
      <c r="D63" s="28"/>
      <c r="E63" s="28"/>
      <c r="F63" s="28"/>
      <c r="G63" s="28"/>
      <c r="H63" s="28"/>
      <c r="I63" s="20"/>
    </row>
    <row r="64" spans="2:9" ht="15.75" thickBot="1" x14ac:dyDescent="0.3">
      <c r="B64" s="7" t="s">
        <v>5</v>
      </c>
      <c r="C64" s="8" t="s">
        <v>28</v>
      </c>
      <c r="D64" s="7"/>
      <c r="E64" s="8"/>
      <c r="F64" s="7"/>
      <c r="G64" s="28"/>
      <c r="H64" s="28"/>
      <c r="I64" s="20"/>
    </row>
    <row r="65" spans="2:9" x14ac:dyDescent="0.25">
      <c r="G65" s="27"/>
      <c r="H65" s="28"/>
      <c r="I65" s="20"/>
    </row>
    <row r="66" spans="2:9" x14ac:dyDescent="0.25">
      <c r="B66" s="6" t="s">
        <v>0</v>
      </c>
      <c r="C66" s="6" t="s">
        <v>4</v>
      </c>
      <c r="D66" s="6" t="s">
        <v>3</v>
      </c>
      <c r="E66" s="6" t="s">
        <v>1</v>
      </c>
      <c r="F66" s="6" t="s">
        <v>19</v>
      </c>
      <c r="G66" s="6" t="s">
        <v>154</v>
      </c>
      <c r="H66" s="27" t="s">
        <v>283</v>
      </c>
      <c r="I66" s="20"/>
    </row>
    <row r="67" spans="2:9" x14ac:dyDescent="0.25">
      <c r="B67" s="4" t="s">
        <v>201</v>
      </c>
      <c r="G67" s="27"/>
      <c r="H67" s="28"/>
      <c r="I67" s="20"/>
    </row>
    <row r="68" spans="2:9" x14ac:dyDescent="0.25">
      <c r="B68" s="5">
        <v>5</v>
      </c>
      <c r="C68" s="4">
        <v>1</v>
      </c>
      <c r="D68" s="4" t="s">
        <v>260</v>
      </c>
      <c r="E68" s="4" t="str">
        <f>VLOOKUP($B68,'Match 1'!$A$2:$I$300, 2)</f>
        <v>Yate &amp; District AC</v>
      </c>
      <c r="F68" s="5" t="s">
        <v>93</v>
      </c>
      <c r="G68" s="28">
        <v>8</v>
      </c>
      <c r="H68" s="28" t="s">
        <v>274</v>
      </c>
      <c r="I68" s="20"/>
    </row>
    <row r="69" spans="2:9" x14ac:dyDescent="0.25">
      <c r="B69" s="5">
        <v>4</v>
      </c>
      <c r="C69" s="4">
        <v>2</v>
      </c>
      <c r="D69" s="4" t="s">
        <v>237</v>
      </c>
      <c r="E69" s="4" t="str">
        <f>VLOOKUP($B69,'Match 1'!$A$2:$I$300, 2)</f>
        <v>Gloucester AC</v>
      </c>
      <c r="F69" s="5" t="s">
        <v>94</v>
      </c>
      <c r="G69" s="28">
        <v>6</v>
      </c>
      <c r="H69" s="28" t="s">
        <v>277</v>
      </c>
      <c r="I69" s="20"/>
    </row>
    <row r="70" spans="2:9" x14ac:dyDescent="0.25">
      <c r="B70" s="5">
        <v>44</v>
      </c>
      <c r="C70" s="4">
        <v>3</v>
      </c>
      <c r="D70" s="4" t="s">
        <v>241</v>
      </c>
      <c r="E70" s="4" t="str">
        <f>VLOOKUP($B70,'Match 1'!$A$2:$I$300, 2)</f>
        <v>Gloucester AC</v>
      </c>
      <c r="F70" s="5" t="s">
        <v>218</v>
      </c>
      <c r="G70" s="28">
        <v>6</v>
      </c>
      <c r="H70" s="4" t="s">
        <v>279</v>
      </c>
    </row>
    <row r="71" spans="2:9" x14ac:dyDescent="0.25">
      <c r="B71" s="5">
        <v>1</v>
      </c>
      <c r="C71" s="4">
        <v>4</v>
      </c>
      <c r="D71" s="4" t="s">
        <v>157</v>
      </c>
      <c r="E71" s="4" t="str">
        <f>VLOOKUP($B71,'Match 1'!$A$2:$I$300, 2)</f>
        <v>Bristol &amp; West AC</v>
      </c>
      <c r="F71" s="5" t="s">
        <v>98</v>
      </c>
      <c r="G71" s="32">
        <v>5</v>
      </c>
      <c r="H71" s="28" t="s">
        <v>275</v>
      </c>
      <c r="I71" s="20"/>
    </row>
    <row r="72" spans="2:9" x14ac:dyDescent="0.25">
      <c r="B72" s="5">
        <v>55</v>
      </c>
      <c r="C72" s="4">
        <v>5</v>
      </c>
      <c r="D72" s="4" t="s">
        <v>261</v>
      </c>
      <c r="E72" s="4" t="str">
        <f>VLOOKUP($B72,'Match 1'!$A$2:$I$300, 2)</f>
        <v>Yate &amp; District AC</v>
      </c>
      <c r="F72" s="5" t="s">
        <v>95</v>
      </c>
      <c r="G72" s="28">
        <v>4</v>
      </c>
      <c r="H72" s="4" t="s">
        <v>280</v>
      </c>
    </row>
    <row r="73" spans="2:9" x14ac:dyDescent="0.25">
      <c r="B73" s="5">
        <v>204</v>
      </c>
      <c r="C73" s="4">
        <v>6</v>
      </c>
      <c r="D73" s="4" t="str">
        <f>VLOOKUP($B73,'Match 1'!$A$2:$I$300, 2)</f>
        <v xml:space="preserve">Jack Derrick </v>
      </c>
      <c r="E73" s="4" t="str">
        <f>VLOOKUP($B73,'Match 1'!$A$2:$I$300, 3)</f>
        <v>Yate &amp; District AC</v>
      </c>
      <c r="F73" s="5" t="s">
        <v>100</v>
      </c>
      <c r="G73" s="4" t="s">
        <v>207</v>
      </c>
      <c r="H73" s="28" t="s">
        <v>285</v>
      </c>
      <c r="I73" s="20"/>
    </row>
    <row r="74" spans="2:9" x14ac:dyDescent="0.25">
      <c r="B74" s="5">
        <v>11</v>
      </c>
      <c r="C74" s="4">
        <v>7</v>
      </c>
      <c r="D74" s="4" t="s">
        <v>160</v>
      </c>
      <c r="E74" s="4" t="str">
        <f>VLOOKUP($B74,'Match 1'!$A$2:$I$300, 2)</f>
        <v>Bristol &amp; West AC</v>
      </c>
      <c r="F74" s="5" t="s">
        <v>99</v>
      </c>
      <c r="G74" s="32">
        <v>3</v>
      </c>
      <c r="H74" s="28" t="s">
        <v>281</v>
      </c>
      <c r="I74" s="20"/>
    </row>
    <row r="75" spans="2:9" x14ac:dyDescent="0.25">
      <c r="B75" s="5">
        <v>2</v>
      </c>
      <c r="C75" s="4">
        <v>8</v>
      </c>
      <c r="D75" s="4" t="s">
        <v>225</v>
      </c>
      <c r="E75" s="4" t="str">
        <f>VLOOKUP($B75,'Match 1'!$A$2:$I$300, 2)</f>
        <v>Cheltenham &amp; County</v>
      </c>
      <c r="F75" s="5" t="s">
        <v>96</v>
      </c>
      <c r="G75" s="32">
        <v>4</v>
      </c>
      <c r="H75" s="28" t="s">
        <v>276</v>
      </c>
      <c r="I75" s="20"/>
    </row>
    <row r="76" spans="2:9" x14ac:dyDescent="0.25">
      <c r="B76" s="5">
        <v>3</v>
      </c>
      <c r="C76" s="4">
        <v>9</v>
      </c>
      <c r="D76" s="4" t="s">
        <v>193</v>
      </c>
      <c r="E76" s="4" t="str">
        <f>VLOOKUP($B76,'Match 1'!$A$2:$I$300, 2)</f>
        <v>Forest of Dean AC</v>
      </c>
      <c r="F76" s="5" t="s">
        <v>97</v>
      </c>
      <c r="G76" s="28">
        <v>3</v>
      </c>
      <c r="H76" s="28" t="s">
        <v>278</v>
      </c>
      <c r="I76" s="20"/>
    </row>
    <row r="77" spans="2:9" x14ac:dyDescent="0.25">
      <c r="B77" s="28"/>
      <c r="C77" s="20"/>
      <c r="D77" s="28"/>
      <c r="E77" s="20"/>
      <c r="F77" s="20"/>
      <c r="G77" s="28"/>
      <c r="H77" s="28"/>
      <c r="I77" s="20"/>
    </row>
    <row r="78" spans="2:9" ht="15.75" thickBot="1" x14ac:dyDescent="0.3">
      <c r="B78" s="7" t="s">
        <v>5</v>
      </c>
      <c r="C78" s="8" t="s">
        <v>13</v>
      </c>
      <c r="D78" s="7"/>
      <c r="E78" s="8"/>
      <c r="F78" s="7"/>
      <c r="G78" s="27"/>
      <c r="H78" s="28"/>
      <c r="I78" s="20"/>
    </row>
    <row r="79" spans="2:9" x14ac:dyDescent="0.25">
      <c r="G79" s="28"/>
      <c r="H79" s="28"/>
      <c r="I79" s="20"/>
    </row>
    <row r="80" spans="2:9" x14ac:dyDescent="0.25">
      <c r="B80" s="6" t="s">
        <v>0</v>
      </c>
      <c r="C80" s="6" t="s">
        <v>4</v>
      </c>
      <c r="D80" s="6" t="s">
        <v>3</v>
      </c>
      <c r="E80" s="6" t="s">
        <v>1</v>
      </c>
      <c r="F80" s="6" t="s">
        <v>19</v>
      </c>
      <c r="G80" s="6" t="s">
        <v>154</v>
      </c>
      <c r="H80" s="27" t="s">
        <v>283</v>
      </c>
      <c r="I80" s="20"/>
    </row>
    <row r="81" spans="2:9" x14ac:dyDescent="0.25">
      <c r="B81" s="4" t="s">
        <v>210</v>
      </c>
      <c r="G81" s="27"/>
      <c r="H81" s="28"/>
      <c r="I81" s="20"/>
    </row>
    <row r="82" spans="2:9" x14ac:dyDescent="0.25">
      <c r="B82" s="5">
        <v>4</v>
      </c>
      <c r="C82" s="4">
        <v>1</v>
      </c>
      <c r="D82" s="33" t="s">
        <v>236</v>
      </c>
      <c r="E82" s="4" t="str">
        <f>VLOOKUP($B82,'Match 1'!$A$2:$I$300, 2)</f>
        <v>Gloucester AC</v>
      </c>
      <c r="F82" s="5" t="s">
        <v>78</v>
      </c>
      <c r="G82" s="32">
        <v>8</v>
      </c>
      <c r="H82" s="28" t="s">
        <v>274</v>
      </c>
      <c r="I82" s="20"/>
    </row>
    <row r="83" spans="2:9" x14ac:dyDescent="0.25">
      <c r="B83" s="5">
        <v>44</v>
      </c>
      <c r="C83" s="4">
        <v>2</v>
      </c>
      <c r="D83" s="4" t="s">
        <v>237</v>
      </c>
      <c r="E83" s="4" t="str">
        <f>VLOOKUP($B83,'Match 1'!$A$2:$I$300, 2)</f>
        <v>Gloucester AC</v>
      </c>
      <c r="F83" s="5" t="s">
        <v>291</v>
      </c>
      <c r="G83" s="32">
        <v>6</v>
      </c>
      <c r="H83" s="28" t="s">
        <v>279</v>
      </c>
      <c r="I83" s="20"/>
    </row>
    <row r="84" spans="2:9" x14ac:dyDescent="0.25">
      <c r="B84" s="5">
        <v>1</v>
      </c>
      <c r="C84" s="4">
        <v>3</v>
      </c>
      <c r="D84" s="4" t="s">
        <v>290</v>
      </c>
      <c r="E84" s="4" t="str">
        <f>VLOOKUP($B84,'Match 1'!$A$2:$I$300, 2)</f>
        <v>Bristol &amp; West AC</v>
      </c>
      <c r="F84" s="5" t="s">
        <v>79</v>
      </c>
      <c r="G84" s="32">
        <v>6</v>
      </c>
      <c r="H84" s="28" t="s">
        <v>277</v>
      </c>
      <c r="I84" s="20"/>
    </row>
    <row r="85" spans="2:9" x14ac:dyDescent="0.25">
      <c r="B85" s="5">
        <v>5</v>
      </c>
      <c r="C85" s="4">
        <v>4</v>
      </c>
      <c r="D85" s="4" t="s">
        <v>262</v>
      </c>
      <c r="E85" s="4" t="str">
        <f>VLOOKUP($B85,'Match 1'!$A$2:$I$300, 2)</f>
        <v>Yate &amp; District AC</v>
      </c>
      <c r="F85" s="5" t="s">
        <v>80</v>
      </c>
      <c r="G85" s="32">
        <v>5</v>
      </c>
      <c r="H85" s="28" t="s">
        <v>275</v>
      </c>
      <c r="I85" s="20"/>
    </row>
    <row r="86" spans="2:9" x14ac:dyDescent="0.25">
      <c r="B86" s="5">
        <v>207</v>
      </c>
      <c r="C86" s="4">
        <v>5</v>
      </c>
      <c r="D86" s="4" t="str">
        <f>VLOOKUP($B86,'Match 1'!$A$2:$I$300, 2)</f>
        <v xml:space="preserve">Anthony Glover </v>
      </c>
      <c r="E86" s="4" t="str">
        <f>VLOOKUP($B86,'Match 1'!$A$2:$I$300, 3)</f>
        <v>Yate &amp; District AC</v>
      </c>
      <c r="F86" s="5" t="s">
        <v>84</v>
      </c>
      <c r="G86" s="4" t="s">
        <v>207</v>
      </c>
      <c r="H86" s="28" t="s">
        <v>285</v>
      </c>
      <c r="I86" s="20"/>
    </row>
    <row r="87" spans="2:9" x14ac:dyDescent="0.25">
      <c r="B87" s="5">
        <v>55</v>
      </c>
      <c r="C87" s="4">
        <v>6</v>
      </c>
      <c r="D87" s="4" t="s">
        <v>263</v>
      </c>
      <c r="E87" s="4" t="str">
        <f>VLOOKUP($B87,'Match 1'!$A$2:$I$300, 2)</f>
        <v>Yate &amp; District AC</v>
      </c>
      <c r="F87" s="5" t="s">
        <v>83</v>
      </c>
      <c r="G87" s="32">
        <v>4</v>
      </c>
      <c r="H87" s="28" t="s">
        <v>280</v>
      </c>
      <c r="I87" s="20"/>
    </row>
    <row r="88" spans="2:9" x14ac:dyDescent="0.25">
      <c r="B88" s="5">
        <v>242</v>
      </c>
      <c r="C88" s="4">
        <v>7</v>
      </c>
      <c r="D88" s="4" t="str">
        <f>VLOOKUP($B88,'Match 1'!$A$2:$I$300, 2)</f>
        <v xml:space="preserve">George Daly </v>
      </c>
      <c r="E88" s="4" t="str">
        <f>VLOOKUP($B88,'Match 1'!$A$2:$I$300, 3)</f>
        <v>Bristol &amp; West AC</v>
      </c>
      <c r="F88" s="5" t="s">
        <v>85</v>
      </c>
      <c r="G88" s="37" t="s">
        <v>207</v>
      </c>
      <c r="H88" s="28" t="s">
        <v>285</v>
      </c>
      <c r="I88" s="20"/>
    </row>
    <row r="89" spans="2:9" x14ac:dyDescent="0.25">
      <c r="B89" s="5">
        <v>3</v>
      </c>
      <c r="C89" s="4">
        <v>8</v>
      </c>
      <c r="D89" s="4" t="s">
        <v>192</v>
      </c>
      <c r="E89" s="4" t="str">
        <f>VLOOKUP($B89,'Match 1'!$A$2:$I$300, 2)</f>
        <v>Forest of Dean AC</v>
      </c>
      <c r="F89" s="5" t="s">
        <v>81</v>
      </c>
      <c r="G89" s="32">
        <v>4</v>
      </c>
      <c r="H89" s="28" t="s">
        <v>276</v>
      </c>
      <c r="I89" s="20"/>
    </row>
    <row r="90" spans="2:9" x14ac:dyDescent="0.25">
      <c r="B90" s="5">
        <v>11</v>
      </c>
      <c r="C90" s="4">
        <v>9</v>
      </c>
      <c r="D90" s="4" t="s">
        <v>219</v>
      </c>
      <c r="E90" s="4" t="str">
        <f>VLOOKUP($B90,'Match 1'!$A$2:$I$300, 2)</f>
        <v>Bristol &amp; West AC</v>
      </c>
      <c r="F90" s="5" t="s">
        <v>86</v>
      </c>
      <c r="G90" s="32">
        <v>3</v>
      </c>
      <c r="H90" s="28" t="s">
        <v>281</v>
      </c>
      <c r="I90" s="20"/>
    </row>
    <row r="91" spans="2:9" x14ac:dyDescent="0.25">
      <c r="B91" s="5">
        <v>2</v>
      </c>
      <c r="C91" s="4">
        <v>10</v>
      </c>
      <c r="D91" s="4" t="s">
        <v>224</v>
      </c>
      <c r="E91" s="4" t="str">
        <f>VLOOKUP($B91,'Match 1'!$A$2:$I$300, 2)</f>
        <v>Cheltenham &amp; County</v>
      </c>
      <c r="F91" s="5" t="s">
        <v>82</v>
      </c>
      <c r="G91" s="32">
        <v>3</v>
      </c>
      <c r="H91" s="28" t="s">
        <v>278</v>
      </c>
      <c r="I91" s="20"/>
    </row>
    <row r="92" spans="2:9" x14ac:dyDescent="0.25">
      <c r="B92" s="5">
        <v>22</v>
      </c>
      <c r="C92" s="4">
        <v>11</v>
      </c>
      <c r="D92" s="4" t="s">
        <v>225</v>
      </c>
      <c r="E92" s="4" t="str">
        <f>VLOOKUP($B92,'Match 1'!$A$2:$I$300, 2)</f>
        <v>Cheltenham &amp; County</v>
      </c>
      <c r="F92" s="5" t="s">
        <v>287</v>
      </c>
      <c r="G92" s="4">
        <v>2</v>
      </c>
      <c r="H92" s="4" t="s">
        <v>282</v>
      </c>
      <c r="I92" s="20"/>
    </row>
    <row r="93" spans="2:9" x14ac:dyDescent="0.25">
      <c r="B93" s="5">
        <v>109</v>
      </c>
      <c r="C93" s="4">
        <v>12</v>
      </c>
      <c r="D93" s="4" t="str">
        <f>VLOOKUP($B93,'Match 1'!$A$2:$I$300, 2)</f>
        <v xml:space="preserve">Rowan Sheard </v>
      </c>
      <c r="E93" s="4" t="str">
        <f>VLOOKUP($B93,'Match 1'!$A$2:$I$300, 3)</f>
        <v>Gloucester AC</v>
      </c>
      <c r="F93" s="5" t="s">
        <v>288</v>
      </c>
      <c r="G93" s="4" t="s">
        <v>207</v>
      </c>
      <c r="H93" s="28" t="s">
        <v>285</v>
      </c>
      <c r="I93" s="20"/>
    </row>
    <row r="94" spans="2:9" x14ac:dyDescent="0.25">
      <c r="B94" s="28"/>
      <c r="C94" s="20"/>
      <c r="D94" s="28"/>
      <c r="E94" s="20"/>
      <c r="F94" s="20"/>
      <c r="G94" s="28"/>
      <c r="H94" s="28"/>
      <c r="I94" s="20"/>
    </row>
    <row r="95" spans="2:9" ht="15.75" thickBot="1" x14ac:dyDescent="0.3">
      <c r="B95" s="7" t="s">
        <v>5</v>
      </c>
      <c r="C95" s="8" t="s">
        <v>14</v>
      </c>
      <c r="D95" s="7"/>
      <c r="E95" s="8"/>
      <c r="F95" s="7"/>
      <c r="G95" s="27"/>
      <c r="H95" s="28"/>
      <c r="I95" s="20"/>
    </row>
    <row r="96" spans="2:9" x14ac:dyDescent="0.25">
      <c r="G96" s="28"/>
      <c r="H96" s="28"/>
      <c r="I96" s="20"/>
    </row>
    <row r="97" spans="2:9" x14ac:dyDescent="0.25">
      <c r="B97" s="6" t="s">
        <v>0</v>
      </c>
      <c r="C97" s="6" t="s">
        <v>4</v>
      </c>
      <c r="D97" s="6" t="s">
        <v>3</v>
      </c>
      <c r="E97" s="6" t="s">
        <v>1</v>
      </c>
      <c r="F97" s="6" t="s">
        <v>19</v>
      </c>
      <c r="G97" s="6" t="s">
        <v>154</v>
      </c>
      <c r="H97" s="27" t="s">
        <v>283</v>
      </c>
      <c r="I97" s="20"/>
    </row>
    <row r="98" spans="2:9" x14ac:dyDescent="0.25">
      <c r="B98" s="4" t="s">
        <v>210</v>
      </c>
      <c r="G98" s="28"/>
      <c r="H98" s="28"/>
      <c r="I98" s="20"/>
    </row>
    <row r="99" spans="2:9" x14ac:dyDescent="0.25">
      <c r="B99" s="5">
        <v>5</v>
      </c>
      <c r="C99" s="4">
        <v>1</v>
      </c>
      <c r="D99" s="20" t="s">
        <v>264</v>
      </c>
      <c r="E99" s="4" t="str">
        <f>VLOOKUP($B99,'Match 1'!$A$2:$I$300, 2)</f>
        <v>Yate &amp; District AC</v>
      </c>
      <c r="F99" s="5" t="s">
        <v>113</v>
      </c>
      <c r="G99" s="32">
        <v>8</v>
      </c>
      <c r="H99" s="28" t="s">
        <v>274</v>
      </c>
      <c r="I99" s="20"/>
    </row>
    <row r="100" spans="2:9" x14ac:dyDescent="0.25">
      <c r="B100" s="5">
        <v>1</v>
      </c>
      <c r="C100" s="4">
        <v>2</v>
      </c>
      <c r="D100" s="4" t="s">
        <v>248</v>
      </c>
      <c r="E100" s="4" t="str">
        <f>VLOOKUP($B100,'Match 1'!$A$2:$I$300, 2)</f>
        <v>Bristol &amp; West AC</v>
      </c>
      <c r="F100" s="5" t="s">
        <v>114</v>
      </c>
      <c r="G100" s="32">
        <v>6</v>
      </c>
      <c r="H100" s="28" t="s">
        <v>277</v>
      </c>
      <c r="I100" s="20"/>
    </row>
    <row r="101" spans="2:9" x14ac:dyDescent="0.25">
      <c r="B101" s="5">
        <v>2</v>
      </c>
      <c r="C101" s="4">
        <v>3</v>
      </c>
      <c r="D101" s="4" t="s">
        <v>247</v>
      </c>
      <c r="E101" s="4" t="str">
        <f>VLOOKUP($B101,'Match 1'!$A$2:$I$300, 2)</f>
        <v>Cheltenham &amp; County</v>
      </c>
      <c r="F101" s="5" t="s">
        <v>115</v>
      </c>
      <c r="G101" s="32">
        <v>5</v>
      </c>
      <c r="H101" s="28" t="s">
        <v>275</v>
      </c>
      <c r="I101" s="20"/>
    </row>
    <row r="102" spans="2:9" x14ac:dyDescent="0.25">
      <c r="B102" s="5">
        <v>55</v>
      </c>
      <c r="C102" s="4">
        <v>4</v>
      </c>
      <c r="D102" s="4" t="s">
        <v>265</v>
      </c>
      <c r="E102" s="4" t="str">
        <f>VLOOKUP($B102,'Match 1'!$A$2:$I$300, 2)</f>
        <v>Yate &amp; District AC</v>
      </c>
      <c r="F102" s="5" t="s">
        <v>118</v>
      </c>
      <c r="G102" s="32">
        <v>6</v>
      </c>
      <c r="H102" s="28" t="s">
        <v>279</v>
      </c>
      <c r="I102" s="20"/>
    </row>
    <row r="103" spans="2:9" x14ac:dyDescent="0.25">
      <c r="B103" s="5">
        <v>3</v>
      </c>
      <c r="C103" s="4">
        <v>5</v>
      </c>
      <c r="D103" s="4" t="s">
        <v>194</v>
      </c>
      <c r="E103" s="4" t="str">
        <f>VLOOKUP($B103,'Match 1'!$A$2:$I$300, 2)</f>
        <v>Forest of Dean AC</v>
      </c>
      <c r="F103" s="5" t="s">
        <v>116</v>
      </c>
      <c r="G103" s="32">
        <v>4</v>
      </c>
      <c r="H103" s="28" t="s">
        <v>276</v>
      </c>
      <c r="I103" s="20"/>
    </row>
    <row r="104" spans="2:9" x14ac:dyDescent="0.25">
      <c r="B104" s="5">
        <v>44</v>
      </c>
      <c r="C104" s="4">
        <v>6</v>
      </c>
      <c r="D104" s="4" t="s">
        <v>294</v>
      </c>
      <c r="E104" s="4" t="str">
        <f>VLOOKUP($B104,'Match 1'!$A$2:$I$300, 2)</f>
        <v>Gloucester AC</v>
      </c>
      <c r="F104" s="5" t="s">
        <v>220</v>
      </c>
      <c r="G104" s="32">
        <v>3</v>
      </c>
      <c r="H104" s="28" t="s">
        <v>278</v>
      </c>
      <c r="I104" s="20"/>
    </row>
    <row r="105" spans="2:9" x14ac:dyDescent="0.25">
      <c r="B105" s="5">
        <v>4</v>
      </c>
      <c r="C105" s="4">
        <v>7</v>
      </c>
      <c r="D105" s="33" t="s">
        <v>246</v>
      </c>
      <c r="E105" s="4" t="str">
        <f>VLOOKUP($B105,'Match 1'!$A$2:$I$300, 2)</f>
        <v>Gloucester AC</v>
      </c>
      <c r="F105" s="5" t="s">
        <v>117</v>
      </c>
      <c r="G105" s="32">
        <v>4</v>
      </c>
      <c r="H105" s="28" t="s">
        <v>280</v>
      </c>
    </row>
    <row r="106" spans="2:9" x14ac:dyDescent="0.25">
      <c r="B106" s="5">
        <v>33</v>
      </c>
      <c r="C106" s="4">
        <v>8</v>
      </c>
      <c r="D106" s="4" t="s">
        <v>195</v>
      </c>
      <c r="E106" s="4" t="str">
        <f>VLOOKUP($B106,'Match 1'!$A$2:$I$300, 2)</f>
        <v>Forest of Dean AC</v>
      </c>
      <c r="F106" s="5" t="s">
        <v>119</v>
      </c>
      <c r="G106" s="32" t="s">
        <v>207</v>
      </c>
      <c r="H106" s="28" t="s">
        <v>285</v>
      </c>
      <c r="I106" s="20"/>
    </row>
    <row r="107" spans="2:9" x14ac:dyDescent="0.25">
      <c r="B107" s="5">
        <v>11</v>
      </c>
      <c r="C107" s="4">
        <v>9</v>
      </c>
      <c r="D107" s="4" t="s">
        <v>23</v>
      </c>
      <c r="E107" s="4" t="str">
        <f>VLOOKUP($B107,'Match 1'!$A$2:$I$300, 2)</f>
        <v>Bristol &amp; West AC</v>
      </c>
      <c r="F107" s="5" t="s">
        <v>120</v>
      </c>
      <c r="G107" s="32">
        <v>3</v>
      </c>
      <c r="H107" s="28" t="s">
        <v>281</v>
      </c>
      <c r="I107" s="20"/>
    </row>
    <row r="108" spans="2:9" x14ac:dyDescent="0.25">
      <c r="B108" s="5">
        <v>107</v>
      </c>
      <c r="C108" s="4">
        <v>10</v>
      </c>
      <c r="D108" s="4" t="str">
        <f>VLOOKUP($B108,'Match 1'!$A$2:$I$300, 2)</f>
        <v xml:space="preserve">Peter Woodward </v>
      </c>
      <c r="E108" s="4" t="str">
        <f>VLOOKUP($B108,'Match 1'!$A$2:$I$300, 3)</f>
        <v>Forest of Dean AC</v>
      </c>
      <c r="F108" s="5" t="s">
        <v>289</v>
      </c>
      <c r="G108" s="28" t="s">
        <v>207</v>
      </c>
      <c r="H108" s="28" t="s">
        <v>285</v>
      </c>
      <c r="I108" s="20"/>
    </row>
    <row r="109" spans="2:9" x14ac:dyDescent="0.25">
      <c r="B109" s="5">
        <v>22</v>
      </c>
      <c r="C109" s="4">
        <v>11</v>
      </c>
      <c r="D109" s="4" t="s">
        <v>225</v>
      </c>
      <c r="E109" s="4" t="str">
        <f>VLOOKUP($B109,'Match 1'!$A$2:$I$300, 2)</f>
        <v>Cheltenham &amp; County</v>
      </c>
      <c r="F109" s="5" t="s">
        <v>121</v>
      </c>
      <c r="G109" s="32">
        <v>2</v>
      </c>
      <c r="H109" s="28" t="s">
        <v>282</v>
      </c>
      <c r="I109" s="20"/>
    </row>
    <row r="110" spans="2:9" x14ac:dyDescent="0.25">
      <c r="B110" s="28"/>
      <c r="C110" s="20"/>
      <c r="D110" s="28"/>
      <c r="E110" s="20"/>
      <c r="F110" s="20"/>
      <c r="G110" s="28"/>
      <c r="H110" s="28"/>
      <c r="I110" s="20"/>
    </row>
    <row r="111" spans="2:9" x14ac:dyDescent="0.25">
      <c r="B111" s="27"/>
      <c r="C111" s="27"/>
      <c r="D111" s="27"/>
      <c r="E111" s="27"/>
      <c r="F111" s="27"/>
      <c r="G111" s="27"/>
      <c r="H111" s="28"/>
      <c r="I111" s="20"/>
    </row>
    <row r="112" spans="2:9" ht="15.75" thickBot="1" x14ac:dyDescent="0.3">
      <c r="B112" s="7" t="s">
        <v>5</v>
      </c>
      <c r="C112" s="8" t="s">
        <v>29</v>
      </c>
      <c r="D112" s="7" t="s">
        <v>122</v>
      </c>
      <c r="E112" s="29">
        <v>-1</v>
      </c>
      <c r="F112" s="7"/>
      <c r="G112" s="28"/>
      <c r="H112" s="28"/>
      <c r="I112" s="20"/>
    </row>
    <row r="113" spans="2:9" x14ac:dyDescent="0.25">
      <c r="G113" s="27"/>
      <c r="H113" s="28"/>
      <c r="I113" s="20"/>
    </row>
    <row r="114" spans="2:9" x14ac:dyDescent="0.25">
      <c r="B114" s="6" t="s">
        <v>0</v>
      </c>
      <c r="C114" s="6" t="s">
        <v>4</v>
      </c>
      <c r="D114" s="6" t="s">
        <v>3</v>
      </c>
      <c r="E114" s="6" t="s">
        <v>1</v>
      </c>
      <c r="F114" s="6" t="s">
        <v>19</v>
      </c>
      <c r="G114" s="6" t="s">
        <v>154</v>
      </c>
      <c r="H114" s="28"/>
      <c r="I114" s="20"/>
    </row>
    <row r="115" spans="2:9" x14ac:dyDescent="0.25">
      <c r="B115" s="4" t="s">
        <v>20</v>
      </c>
      <c r="G115" s="28"/>
      <c r="H115" s="28"/>
      <c r="I115" s="20"/>
    </row>
    <row r="116" spans="2:9" x14ac:dyDescent="0.25">
      <c r="B116" s="5">
        <v>1</v>
      </c>
      <c r="C116" s="4">
        <v>1</v>
      </c>
      <c r="D116" s="4" t="s">
        <v>123</v>
      </c>
      <c r="E116" s="4" t="str">
        <f>VLOOKUP($B116,'Match 1'!$A$2:$I$300, 2)</f>
        <v>Bristol &amp; West AC</v>
      </c>
      <c r="F116" s="5">
        <v>23.47</v>
      </c>
      <c r="G116" s="32">
        <v>8</v>
      </c>
      <c r="H116" s="28"/>
      <c r="I116" s="20"/>
    </row>
    <row r="117" spans="2:9" x14ac:dyDescent="0.25">
      <c r="B117" s="28"/>
      <c r="C117" s="20"/>
      <c r="D117" s="28"/>
      <c r="E117" s="20"/>
      <c r="F117" s="20"/>
      <c r="G117" s="28"/>
      <c r="H117" s="28"/>
      <c r="I117" s="20"/>
    </row>
    <row r="118" spans="2:9" ht="15.75" thickBot="1" x14ac:dyDescent="0.3">
      <c r="B118" s="7" t="s">
        <v>5</v>
      </c>
      <c r="C118" s="8" t="s">
        <v>30</v>
      </c>
      <c r="D118" s="7"/>
      <c r="E118" s="8"/>
      <c r="F118" s="7"/>
    </row>
    <row r="120" spans="2:9" x14ac:dyDescent="0.25">
      <c r="B120" s="6" t="s">
        <v>0</v>
      </c>
      <c r="C120" s="6" t="s">
        <v>4</v>
      </c>
      <c r="D120" s="6" t="s">
        <v>1</v>
      </c>
      <c r="E120" s="6"/>
      <c r="F120" s="6" t="s">
        <v>19</v>
      </c>
      <c r="G120" s="6" t="s">
        <v>154</v>
      </c>
    </row>
    <row r="121" spans="2:9" x14ac:dyDescent="0.25">
      <c r="B121" s="4" t="s">
        <v>20</v>
      </c>
    </row>
    <row r="122" spans="2:9" x14ac:dyDescent="0.25">
      <c r="B122" s="5">
        <v>5</v>
      </c>
      <c r="C122" s="4">
        <v>1</v>
      </c>
      <c r="D122" s="4" t="s">
        <v>172</v>
      </c>
      <c r="E122" s="4" t="str">
        <f>VLOOKUP($B122,'Match 1'!$A$2:$I$300, 2)</f>
        <v>Yate &amp; District AC</v>
      </c>
      <c r="F122" s="5">
        <v>63.75</v>
      </c>
      <c r="G122" s="4">
        <v>8</v>
      </c>
    </row>
    <row r="123" spans="2:9" x14ac:dyDescent="0.25">
      <c r="B123" s="5">
        <v>4</v>
      </c>
      <c r="C123" s="4">
        <v>2</v>
      </c>
      <c r="D123" s="4" t="s">
        <v>180</v>
      </c>
      <c r="E123" s="4" t="str">
        <f>VLOOKUP($B123,'Match 1'!$A$2:$I$300, 2)</f>
        <v>Gloucester AC</v>
      </c>
      <c r="F123" s="5">
        <v>70.55</v>
      </c>
      <c r="G123" s="4">
        <v>6</v>
      </c>
    </row>
    <row r="124" spans="2:9" x14ac:dyDescent="0.25">
      <c r="B124" s="5">
        <v>1</v>
      </c>
      <c r="C124" s="4">
        <v>3</v>
      </c>
      <c r="D124" s="4" t="s">
        <v>123</v>
      </c>
      <c r="E124" s="4" t="str">
        <f>VLOOKUP($B124,'Match 1'!$A$2:$I$300, 2)</f>
        <v>Bristol &amp; West AC</v>
      </c>
      <c r="F124" s="26">
        <v>76.900000000000006</v>
      </c>
      <c r="G124" s="37">
        <v>5</v>
      </c>
    </row>
    <row r="125" spans="2:9" x14ac:dyDescent="0.25">
      <c r="B125" s="5">
        <v>2</v>
      </c>
      <c r="C125" s="4">
        <v>4</v>
      </c>
      <c r="D125" s="4" t="s">
        <v>225</v>
      </c>
      <c r="E125" s="4" t="str">
        <f>VLOOKUP($B125,'Match 1'!$A$2:$I$300, 2)</f>
        <v>Cheltenham &amp; County</v>
      </c>
      <c r="F125" s="5">
        <v>90.58</v>
      </c>
      <c r="G125" s="37">
        <v>4</v>
      </c>
    </row>
    <row r="127" spans="2:9" ht="15.75" thickBot="1" x14ac:dyDescent="0.3">
      <c r="B127" s="7" t="s">
        <v>5</v>
      </c>
      <c r="C127" s="8" t="s">
        <v>189</v>
      </c>
      <c r="D127" s="7"/>
      <c r="E127" s="8"/>
      <c r="F127" s="7"/>
    </row>
    <row r="129" spans="2:7" x14ac:dyDescent="0.25">
      <c r="B129" s="6" t="s">
        <v>0</v>
      </c>
      <c r="C129" s="6" t="s">
        <v>4</v>
      </c>
      <c r="E129" s="6" t="s">
        <v>1</v>
      </c>
      <c r="F129" s="6" t="s">
        <v>19</v>
      </c>
      <c r="G129" s="6" t="s">
        <v>154</v>
      </c>
    </row>
    <row r="131" spans="2:7" x14ac:dyDescent="0.25">
      <c r="B131" s="5">
        <v>5</v>
      </c>
      <c r="C131" s="4">
        <v>1</v>
      </c>
      <c r="E131" s="4" t="str">
        <f>VLOOKUP($B131,'Match 1'!$A$2:$I$300, 2)</f>
        <v>Yate &amp; District AC</v>
      </c>
      <c r="F131" s="5">
        <v>43.44</v>
      </c>
      <c r="G131" s="4">
        <v>8</v>
      </c>
    </row>
    <row r="132" spans="2:7" x14ac:dyDescent="0.25">
      <c r="B132" s="5">
        <v>1</v>
      </c>
      <c r="C132" s="4">
        <v>2</v>
      </c>
      <c r="E132" s="4" t="str">
        <f>VLOOKUP($B132,'Match 1'!$A$2:$I$300, 2)</f>
        <v>Bristol &amp; West AC</v>
      </c>
      <c r="F132" s="5">
        <v>43.53</v>
      </c>
      <c r="G132" s="37">
        <v>6</v>
      </c>
    </row>
    <row r="133" spans="2:7" x14ac:dyDescent="0.25">
      <c r="B133" s="5">
        <v>2</v>
      </c>
      <c r="C133" s="4">
        <v>3</v>
      </c>
      <c r="E133" s="4" t="str">
        <f>VLOOKUP($B133,'Match 1'!$A$2:$I$300, 2)</f>
        <v>Cheltenham &amp; County</v>
      </c>
      <c r="F133" s="26">
        <v>46.87</v>
      </c>
      <c r="G133" s="37">
        <v>5</v>
      </c>
    </row>
    <row r="134" spans="2:7" x14ac:dyDescent="0.25">
      <c r="B134" s="5">
        <v>4</v>
      </c>
      <c r="C134" s="4">
        <v>4</v>
      </c>
      <c r="E134" s="4" t="str">
        <f>VLOOKUP($B134,'Match 1'!$A$2:$I$300, 2)</f>
        <v>Gloucester AC</v>
      </c>
      <c r="F134" s="5" t="s">
        <v>250</v>
      </c>
    </row>
    <row r="136" spans="2:7" ht="15.75" thickBot="1" x14ac:dyDescent="0.3">
      <c r="B136" s="7" t="s">
        <v>5</v>
      </c>
      <c r="C136" s="8" t="s">
        <v>190</v>
      </c>
      <c r="D136" s="7"/>
      <c r="E136" s="8"/>
      <c r="F136" s="7"/>
    </row>
    <row r="138" spans="2:7" x14ac:dyDescent="0.25">
      <c r="B138" s="6" t="s">
        <v>0</v>
      </c>
      <c r="C138" s="6" t="s">
        <v>4</v>
      </c>
      <c r="E138" s="6" t="s">
        <v>1</v>
      </c>
      <c r="F138" s="6" t="s">
        <v>252</v>
      </c>
      <c r="G138" s="6" t="s">
        <v>154</v>
      </c>
    </row>
    <row r="140" spans="2:7" x14ac:dyDescent="0.25">
      <c r="B140" s="5">
        <v>4</v>
      </c>
      <c r="C140" s="4">
        <v>1</v>
      </c>
      <c r="E140" s="4" t="str">
        <f>VLOOKUP($B140,'Match 1'!$A$2:$I$300, 2)</f>
        <v>Gloucester AC</v>
      </c>
      <c r="F140" s="5" t="s">
        <v>251</v>
      </c>
      <c r="G140" s="4">
        <v>8</v>
      </c>
    </row>
    <row r="141" spans="2:7" x14ac:dyDescent="0.25">
      <c r="B141" s="5">
        <v>1</v>
      </c>
      <c r="C141" s="4">
        <v>2</v>
      </c>
      <c r="E141" s="4" t="str">
        <f>VLOOKUP($B141,'Match 1'!$A$2:$I$300, 2)</f>
        <v>Bristol &amp; West AC</v>
      </c>
      <c r="F141" s="5" t="s">
        <v>253</v>
      </c>
      <c r="G141" s="37">
        <v>6</v>
      </c>
    </row>
    <row r="142" spans="2:7" x14ac:dyDescent="0.25">
      <c r="B142" s="5">
        <v>5</v>
      </c>
      <c r="C142" s="4">
        <v>3</v>
      </c>
      <c r="E142" s="4" t="str">
        <f>VLOOKUP($B142,'Match 1'!$A$2:$I$300, 2)</f>
        <v>Yate &amp; District AC</v>
      </c>
      <c r="F142" s="5" t="s">
        <v>254</v>
      </c>
      <c r="G142" s="4">
        <v>5</v>
      </c>
    </row>
    <row r="143" spans="2:7" x14ac:dyDescent="0.25">
      <c r="B143" s="5">
        <v>2</v>
      </c>
      <c r="C143" s="4">
        <v>4</v>
      </c>
      <c r="E143" s="4" t="str">
        <f>VLOOKUP($B143,'Match 1'!$A$2:$I$300, 2)</f>
        <v>Cheltenham &amp; County</v>
      </c>
      <c r="F143" s="5" t="s">
        <v>255</v>
      </c>
      <c r="G143" s="37">
        <v>4</v>
      </c>
    </row>
    <row r="144" spans="2:7" x14ac:dyDescent="0.25">
      <c r="G144" s="6"/>
    </row>
    <row r="145" spans="7:7" x14ac:dyDescent="0.25">
      <c r="G145" s="6"/>
    </row>
    <row r="146" spans="7:7" x14ac:dyDescent="0.25">
      <c r="G146" s="6"/>
    </row>
    <row r="147" spans="7:7" x14ac:dyDescent="0.25">
      <c r="G147" s="6"/>
    </row>
    <row r="148" spans="7:7" x14ac:dyDescent="0.25">
      <c r="G148" s="6"/>
    </row>
    <row r="149" spans="7:7" x14ac:dyDescent="0.25">
      <c r="G149" s="6"/>
    </row>
    <row r="150" spans="7:7" x14ac:dyDescent="0.25">
      <c r="G150" s="6"/>
    </row>
    <row r="151" spans="7:7" x14ac:dyDescent="0.25">
      <c r="G151" s="6"/>
    </row>
    <row r="152" spans="7:7" x14ac:dyDescent="0.25">
      <c r="G152" s="6"/>
    </row>
    <row r="153" spans="7:7" x14ac:dyDescent="0.25">
      <c r="G153" s="6"/>
    </row>
    <row r="154" spans="7:7" x14ac:dyDescent="0.25">
      <c r="G154" s="6"/>
    </row>
    <row r="155" spans="7:7" x14ac:dyDescent="0.25">
      <c r="G155" s="6"/>
    </row>
    <row r="156" spans="7:7" x14ac:dyDescent="0.25">
      <c r="G156" s="6"/>
    </row>
    <row r="157" spans="7:7" x14ac:dyDescent="0.25">
      <c r="G157" s="6"/>
    </row>
    <row r="158" spans="7:7" x14ac:dyDescent="0.25">
      <c r="G158" s="6"/>
    </row>
    <row r="159" spans="7:7" x14ac:dyDescent="0.25">
      <c r="G159" s="6"/>
    </row>
    <row r="160" spans="7:7" x14ac:dyDescent="0.25">
      <c r="G160" s="6"/>
    </row>
    <row r="161" spans="7:7" x14ac:dyDescent="0.25">
      <c r="G161" s="6"/>
    </row>
    <row r="162" spans="7:7" x14ac:dyDescent="0.25">
      <c r="G162" s="6"/>
    </row>
    <row r="163" spans="7:7" x14ac:dyDescent="0.25">
      <c r="G163" s="6"/>
    </row>
    <row r="164" spans="7:7" x14ac:dyDescent="0.25">
      <c r="G164" s="6"/>
    </row>
    <row r="165" spans="7:7" x14ac:dyDescent="0.25">
      <c r="G165" s="6"/>
    </row>
    <row r="166" spans="7:7" x14ac:dyDescent="0.25">
      <c r="G166" s="6"/>
    </row>
    <row r="167" spans="7:7" x14ac:dyDescent="0.25">
      <c r="G167" s="6"/>
    </row>
    <row r="168" spans="7:7" x14ac:dyDescent="0.25">
      <c r="G168" s="6"/>
    </row>
    <row r="169" spans="7:7" x14ac:dyDescent="0.25">
      <c r="G169" s="6"/>
    </row>
    <row r="170" spans="7:7" x14ac:dyDescent="0.25">
      <c r="G170" s="6"/>
    </row>
    <row r="171" spans="7:7" x14ac:dyDescent="0.25">
      <c r="G171" s="6"/>
    </row>
    <row r="172" spans="7:7" x14ac:dyDescent="0.25">
      <c r="G172" s="6"/>
    </row>
    <row r="173" spans="7:7" x14ac:dyDescent="0.25">
      <c r="G173" s="6"/>
    </row>
    <row r="174" spans="7:7" x14ac:dyDescent="0.25">
      <c r="G174" s="6"/>
    </row>
  </sheetData>
  <autoFilter ref="B2:G143"/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12"/>
  <sheetViews>
    <sheetView workbookViewId="0">
      <selection activeCell="H10" sqref="H10"/>
    </sheetView>
  </sheetViews>
  <sheetFormatPr defaultRowHeight="15" x14ac:dyDescent="0.25"/>
  <sheetData>
    <row r="3" spans="3:15" x14ac:dyDescent="0.25">
      <c r="F3" s="4" t="s">
        <v>10</v>
      </c>
      <c r="H3" s="4" t="s">
        <v>153</v>
      </c>
      <c r="K3" s="4" t="s">
        <v>11</v>
      </c>
      <c r="M3" s="4" t="s">
        <v>9</v>
      </c>
      <c r="O3" s="4" t="s">
        <v>188</v>
      </c>
    </row>
    <row r="5" spans="3:15" x14ac:dyDescent="0.25">
      <c r="C5" t="s">
        <v>181</v>
      </c>
      <c r="F5" s="4">
        <v>15</v>
      </c>
      <c r="G5" s="4"/>
      <c r="H5" s="4">
        <v>15</v>
      </c>
      <c r="I5" s="4"/>
      <c r="J5" s="4"/>
      <c r="K5" s="4">
        <v>5</v>
      </c>
      <c r="L5" s="4"/>
      <c r="M5" s="4">
        <v>15</v>
      </c>
      <c r="N5" s="4"/>
      <c r="O5" s="4">
        <v>15</v>
      </c>
    </row>
    <row r="6" spans="3:15" x14ac:dyDescent="0.25">
      <c r="C6" t="s">
        <v>182</v>
      </c>
      <c r="F6" s="4">
        <v>46</v>
      </c>
      <c r="G6" s="4"/>
      <c r="H6" s="4">
        <v>45</v>
      </c>
      <c r="I6" s="4"/>
      <c r="J6" s="4"/>
      <c r="K6" s="4">
        <v>11</v>
      </c>
      <c r="L6" s="4"/>
      <c r="M6" s="4">
        <v>63</v>
      </c>
      <c r="N6" s="4"/>
      <c r="O6" s="4">
        <v>48</v>
      </c>
    </row>
    <row r="7" spans="3:15" x14ac:dyDescent="0.25">
      <c r="C7" t="s">
        <v>183</v>
      </c>
      <c r="F7" s="4">
        <v>26</v>
      </c>
      <c r="G7" s="4"/>
      <c r="H7" s="4">
        <v>59</v>
      </c>
      <c r="I7" s="4"/>
      <c r="J7" s="4"/>
      <c r="K7" s="4">
        <v>20</v>
      </c>
      <c r="L7" s="4"/>
      <c r="M7" s="4">
        <v>62</v>
      </c>
      <c r="N7" s="4"/>
      <c r="O7" s="4">
        <v>120</v>
      </c>
    </row>
    <row r="8" spans="3:15" x14ac:dyDescent="0.25">
      <c r="C8" t="s">
        <v>184</v>
      </c>
      <c r="F8" s="4">
        <v>88</v>
      </c>
      <c r="G8" s="4"/>
      <c r="H8" s="4">
        <v>68</v>
      </c>
      <c r="I8" s="4"/>
      <c r="J8" s="4"/>
      <c r="K8" s="4">
        <v>6</v>
      </c>
      <c r="L8" s="4"/>
      <c r="M8" s="4">
        <v>77</v>
      </c>
      <c r="N8" s="4"/>
      <c r="O8" s="4">
        <v>71</v>
      </c>
    </row>
    <row r="9" spans="3:15" x14ac:dyDescent="0.25">
      <c r="C9" t="s">
        <v>185</v>
      </c>
      <c r="F9" s="4">
        <v>89</v>
      </c>
      <c r="G9" s="4"/>
      <c r="H9" s="4">
        <v>53</v>
      </c>
      <c r="I9" s="4"/>
      <c r="J9" s="4"/>
      <c r="K9" s="4">
        <v>20</v>
      </c>
      <c r="L9" s="4"/>
      <c r="M9" s="4">
        <v>68</v>
      </c>
      <c r="N9" s="4"/>
      <c r="O9" s="4">
        <v>87</v>
      </c>
    </row>
    <row r="10" spans="3:15" x14ac:dyDescent="0.25"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3:15" x14ac:dyDescent="0.25">
      <c r="C11" t="s">
        <v>186</v>
      </c>
      <c r="F11" s="4">
        <f>SUM(F5:F9)</f>
        <v>264</v>
      </c>
      <c r="G11" s="4"/>
      <c r="H11" s="4">
        <f>SUM(H5:H9)</f>
        <v>240</v>
      </c>
      <c r="I11" s="4"/>
      <c r="J11" s="4"/>
      <c r="K11" s="4">
        <f>SUM(K5:K9)</f>
        <v>62</v>
      </c>
      <c r="L11" s="4"/>
      <c r="M11" s="4">
        <f>SUM(M5:M9)</f>
        <v>285</v>
      </c>
      <c r="N11" s="4"/>
      <c r="O11" s="4">
        <f>SUM(O5:O9)</f>
        <v>341</v>
      </c>
    </row>
    <row r="12" spans="3:15" x14ac:dyDescent="0.25">
      <c r="C12" t="s">
        <v>187</v>
      </c>
      <c r="F12" s="4">
        <v>3</v>
      </c>
      <c r="G12" s="4"/>
      <c r="H12" s="4">
        <v>4</v>
      </c>
      <c r="I12" s="4"/>
      <c r="J12" s="4"/>
      <c r="K12" s="4">
        <v>5</v>
      </c>
      <c r="L12" s="4"/>
      <c r="M12" s="4">
        <v>2</v>
      </c>
      <c r="N12" s="4"/>
      <c r="O12" s="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Match 1</vt:lpstr>
      <vt:lpstr>Field Results Women</vt:lpstr>
      <vt:lpstr>Field Results Men</vt:lpstr>
      <vt:lpstr>Track Results Women</vt:lpstr>
      <vt:lpstr>Track Results Men</vt:lpstr>
      <vt:lpstr>Match Scores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Grant</dc:creator>
  <cp:lastModifiedBy>Alison Grant</cp:lastModifiedBy>
  <cp:lastPrinted>2017-05-23T15:38:27Z</cp:lastPrinted>
  <dcterms:created xsi:type="dcterms:W3CDTF">2017-04-22T10:07:00Z</dcterms:created>
  <dcterms:modified xsi:type="dcterms:W3CDTF">2021-06-23T08:12:59Z</dcterms:modified>
</cp:coreProperties>
</file>